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0. General/"/>
    </mc:Choice>
  </mc:AlternateContent>
  <xr:revisionPtr revIDLastSave="3" documentId="14_{29A9A7BF-CC21-4BF4-AA67-BDA6736CF7BA}" xr6:coauthVersionLast="47" xr6:coauthVersionMax="47" xr10:uidLastSave="{6992FE5D-364F-40F4-919B-3671167D84F1}"/>
  <bookViews>
    <workbookView xWindow="-8690" yWindow="-21710" windowWidth="51820" windowHeight="21100" tabRatio="850" xr2:uid="{A3628DFA-B753-4889-AE28-3DF884AFF2D7}"/>
  </bookViews>
  <sheets>
    <sheet name="Cover" sheetId="7" r:id="rId1"/>
    <sheet name="General" sheetId="3" r:id="rId2"/>
    <sheet name="Safe Driving" sheetId="8" r:id="rId3"/>
    <sheet name="Crash Protection" sheetId="4" r:id="rId4"/>
    <sheet name="Crash Avoidance" sheetId="1" r:id="rId5"/>
    <sheet name="Appendix B" sheetId="6" r:id="rId6"/>
    <sheet name="Version" sheetId="9" r:id="rId7"/>
  </sheets>
  <definedNames>
    <definedName name="DocDate" localSheetId="0">Cover!$C$2</definedName>
    <definedName name="_xlnm.Print_Area" localSheetId="0">Cover!$A$1:$M$61</definedName>
    <definedName name="_xlnm.Print_Area" localSheetId="3">'Crash Protection'!$A$2:$E$59</definedName>
    <definedName name="_xlnm.Print_Area" localSheetId="1">General!$A$1:$E$33</definedName>
    <definedName name="_xlnm.Print_Area" localSheetId="2">'Safe Driving'!$A$2:$E$16</definedName>
    <definedName name="VersionNumber" localSheetId="0">Cover!$C$1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1" l="1"/>
  <c r="A1" i="8"/>
  <c r="D37" i="4"/>
  <c r="D13" i="4"/>
  <c r="D39" i="4" s="1"/>
  <c r="D16" i="4" l="1"/>
  <c r="D41" i="4" s="1"/>
  <c r="A1" i="4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<sst xmlns="http://schemas.openxmlformats.org/spreadsheetml/2006/main" count="874" uniqueCount="273">
  <si>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</si>
  <si>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</si>
  <si>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</si>
  <si>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</si>
  <si>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</si>
  <si>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</si>
  <si>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</si>
  <si>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</si>
  <si>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</si>
  <si>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</si>
  <si>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</si>
  <si>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</si>
  <si>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</si>
  <si>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</si>
  <si>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</si>
  <si>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</si>
  <si>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</si>
  <si>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</si>
  <si>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</si>
  <si>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</si>
  <si>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</si>
  <si>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</si>
  <si>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</si>
  <si>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</si>
  <si>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</si>
  <si>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</si>
  <si>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</si>
  <si>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</si>
  <si>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</si>
  <si>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</si>
  <si>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</si>
  <si>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</si>
  <si>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</si>
  <si>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</si>
  <si>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</si>
  <si>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</si>
  <si>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</si>
  <si>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</si>
  <si>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</si>
  <si>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</si>
  <si>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</si>
  <si>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</si>
  <si>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</si>
  <si>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</si>
  <si>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</si>
  <si>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</si>
  <si>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</si>
  <si>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</si>
  <si>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</si>
  <si>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</si>
  <si>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</si>
  <si>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</si>
  <si>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</si>
  <si>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</si>
  <si>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</si>
  <si>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</si>
  <si>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</si>
  <si>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</si>
  <si>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</si>
  <si>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</si>
  <si>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</si>
  <si>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</si>
  <si>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</si>
  <si>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</si>
  <si>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</si>
  <si>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</si>
  <si>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</si>
  <si>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</si>
  <si>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</si>
  <si>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</si>
  <si>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</si>
  <si>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</si>
  <si>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</si>
  <si>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</si>
  <si>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</si>
  <si>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</si>
  <si>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</si>
  <si>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</si>
  <si>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</si>
  <si>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</si>
  <si>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</si>
  <si>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</si>
  <si>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</si>
  <si>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</si>
  <si>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</si>
  <si>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</si>
  <si>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</si>
  <si>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</si>
  <si>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</si>
  <si>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</si>
  <si>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</si>
  <si>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</si>
  <si>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</si>
  <si>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</si>
  <si>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</si>
  <si>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Showa Aircraft Industry</t>
  </si>
  <si>
    <t>Adult &amp; Child Occupant Protection</t>
  </si>
  <si>
    <t>Plascore, Inc</t>
  </si>
  <si>
    <t>Showa Aircraft Industry Co.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</si>
  <si>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</si>
  <si>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</si>
  <si>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</si>
  <si>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</si>
  <si>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</si>
  <si>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</si>
  <si>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</si>
  <si>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</si>
  <si>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</si>
  <si>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</si>
  <si>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</si>
  <si>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</si>
  <si>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</si>
  <si>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</si>
  <si>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</si>
  <si>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</si>
  <si>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</si>
  <si>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</si>
  <si>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</si>
  <si>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</si>
  <si>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</si>
  <si>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</si>
  <si>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</si>
  <si>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</si>
  <si>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</si>
  <si>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</si>
  <si>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</si>
  <si>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</si>
  <si>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</si>
  <si>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</si>
  <si>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</si>
  <si>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</si>
  <si>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</si>
  <si>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</si>
  <si>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</si>
  <si>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</si>
  <si>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</si>
  <si>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</si>
  <si>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</si>
  <si>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</si>
  <si>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</si>
  <si>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</si>
  <si>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</si>
  <si>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</si>
  <si>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</si>
  <si>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</si>
  <si>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</si>
  <si>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</si>
  <si>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</si>
  <si>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</si>
  <si>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</si>
  <si>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</si>
  <si>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</si>
  <si>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</si>
  <si>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</si>
  <si>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</si>
  <si>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</si>
  <si>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</si>
  <si>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</si>
  <si>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</si>
  <si>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</si>
  <si>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</si>
  <si>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</si>
  <si>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</si>
  <si>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</si>
  <si>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</si>
  <si>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</si>
  <si>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</si>
  <si>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</si>
  <si>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</si>
  <si>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</si>
  <si>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</si>
  <si>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</si>
  <si>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</si>
  <si>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</si>
  <si>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</si>
  <si>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</si>
  <si>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</si>
  <si>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</si>
  <si>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</si>
  <si>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</si>
  <si>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</si>
  <si>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</si>
  <si>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</si>
  <si>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</si>
  <si>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</si>
  <si>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</si>
  <si>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</si>
  <si>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</si>
  <si>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</si>
  <si>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</si>
  <si>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</si>
  <si>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</si>
  <si>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</si>
  <si>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</si>
  <si>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</si>
  <si>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</si>
  <si>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</si>
  <si>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</si>
  <si>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</si>
  <si>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</si>
  <si>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</si>
  <si>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</si>
  <si>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</si>
  <si>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</si>
  <si>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</si>
  <si>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</si>
  <si>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</si>
  <si>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</si>
  <si>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</si>
  <si>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</si>
  <si>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</si>
  <si>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</si>
  <si>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</si>
  <si>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</si>
  <si>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</si>
  <si>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</si>
  <si>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</si>
  <si>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</si>
  <si>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</si>
  <si>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</si>
  <si>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</si>
  <si>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</si>
  <si>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</si>
  <si>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</si>
  <si>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</si>
  <si>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</si>
  <si>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</si>
  <si>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</si>
  <si>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</si>
  <si>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</si>
  <si>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</si>
  <si>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</si>
  <si>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</si>
  <si>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</si>
  <si>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</si>
  <si>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</si>
  <si>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</si>
  <si>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</si>
  <si>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</si>
  <si>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</si>
  <si>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</si>
  <si>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</si>
  <si>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</si>
  <si>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</si>
  <si>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</si>
  <si>
    <t>Safe Driving</t>
  </si>
  <si>
    <t>Human Surrogates</t>
  </si>
  <si>
    <t>Newborn child</t>
  </si>
  <si>
    <t>SD 102</t>
  </si>
  <si>
    <t xml:space="preserve">ARGOSY </t>
  </si>
  <si>
    <t>4a OD Human Surrrogate</t>
  </si>
  <si>
    <t>Soft Bicycle 360™ | DRI</t>
  </si>
  <si>
    <t>907-AM-TA-001.00</t>
  </si>
  <si>
    <t>GST120 &amp; GST120+</t>
  </si>
  <si>
    <t>P12218 &amp; P17000</t>
  </si>
  <si>
    <t>IVEX</t>
  </si>
  <si>
    <t>Euro NCAP Technical Bulletin CA 004
Euro NCAP Technical Bulletin CP 005</t>
  </si>
  <si>
    <t>Date</t>
  </si>
  <si>
    <t xml:space="preserve">Euro NCAP Evaluator </t>
  </si>
  <si>
    <t>Euro NCAP on-road data processing</t>
  </si>
  <si>
    <t>SD 302</t>
  </si>
  <si>
    <t>Cellbond ATD &amp; Kistler</t>
  </si>
  <si>
    <t>Kyowa</t>
  </si>
  <si>
    <t>Endevco</t>
  </si>
  <si>
    <t>TE Connectivity</t>
  </si>
  <si>
    <t>Cansinga Technology</t>
  </si>
  <si>
    <t>1YO child</t>
  </si>
  <si>
    <t>3YO child</t>
  </si>
  <si>
    <t>6YO child</t>
  </si>
  <si>
    <t>UFOpro &amp;
UFO black series</t>
  </si>
  <si>
    <t>UFOnext</t>
  </si>
  <si>
    <t>May 2026</t>
  </si>
  <si>
    <t>TBD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</si>
</sst>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8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 style="medium">
        <color rgb="FFBFBFBF"/>
      </bottom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 style="medium">
        <color theme="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indexed="64"/>
      </left>
      <right style="medium">
        <color theme="0" tint="-0.24994659260841701"/>
      </right>
      <top/>
      <bottom/>
      <diagonal/>
    </border>
    <border>
      <left style="medium">
        <color indexed="64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indexed="64"/>
      </top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indexed="64"/>
      </top>
      <bottom/>
      <diagonal/>
    </border>
    <border>
      <left style="medium">
        <color indexed="64"/>
      </left>
      <right style="medium">
        <color theme="0" tint="-0.24994659260841701"/>
      </right>
      <top style="medium">
        <color indexed="64"/>
      </top>
      <bottom/>
      <diagonal/>
    </border>
    <border>
      <left style="medium">
        <color indexed="64"/>
      </left>
      <right style="medium">
        <color theme="0" tint="-0.24994659260841701"/>
      </right>
      <top/>
      <bottom style="medium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8" fillId="0" borderId="0">
      <alignment vertical="center"/>
    </xf>
  </cellStyleXfs>
  <cellXfs count="198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7" fillId="0" borderId="0" xfId="0" applyFont="1"/>
    <xf numFmtId="0" fontId="19" fillId="8" borderId="7" xfId="2" applyFont="1" applyFill="1" applyBorder="1" applyAlignment="1">
      <alignment horizontal="center" vertical="center"/>
    </xf>
    <xf numFmtId="0" fontId="19" fillId="8" borderId="7" xfId="2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49" fontId="19" fillId="0" borderId="7" xfId="2" quotePrefix="1" applyNumberFormat="1" applyFont="1" applyBorder="1" applyAlignment="1">
      <alignment horizontal="center" vertical="center" wrapText="1"/>
    </xf>
    <xf numFmtId="0" fontId="20" fillId="0" borderId="7" xfId="0" applyFont="1" applyBorder="1"/>
    <xf numFmtId="49" fontId="21" fillId="0" borderId="7" xfId="2" applyNumberFormat="1" applyFont="1" applyBorder="1" applyAlignment="1">
      <alignment horizontal="center" vertical="center"/>
    </xf>
    <xf numFmtId="0" fontId="22" fillId="0" borderId="7" xfId="0" applyFont="1" applyBorder="1"/>
    <xf numFmtId="0" fontId="23" fillId="0" borderId="7" xfId="2" applyFont="1" applyBorder="1" applyAlignment="1">
      <alignment horizontal="center" vertical="center"/>
    </xf>
    <xf numFmtId="0" fontId="21" fillId="0" borderId="7" xfId="2" quotePrefix="1" applyFont="1" applyBorder="1" applyAlignment="1">
      <alignment horizontal="center" vertical="center"/>
    </xf>
    <xf numFmtId="0" fontId="21" fillId="0" borderId="7" xfId="2" quotePrefix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/>
    </xf>
    <xf numFmtId="0" fontId="22" fillId="0" borderId="0" xfId="0" applyFont="1"/>
    <xf numFmtId="0" fontId="23" fillId="0" borderId="0" xfId="2" applyFont="1" applyAlignment="1">
      <alignment horizontal="center" vertical="center"/>
    </xf>
    <xf numFmtId="49" fontId="21" fillId="0" borderId="0" xfId="2" applyNumberFormat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center" vertical="center"/>
    </xf>
    <xf numFmtId="0" fontId="22" fillId="0" borderId="0" xfId="0" applyFont="1" applyAlignment="1">
      <alignment horizontal="center"/>
    </xf>
    <xf numFmtId="49" fontId="19" fillId="0" borderId="7" xfId="2" applyNumberFormat="1" applyFont="1" applyBorder="1" applyAlignment="1">
      <alignment horizontal="center" vertical="center" wrapText="1"/>
    </xf>
    <xf numFmtId="0" fontId="24" fillId="0" borderId="0" xfId="2" applyFont="1" applyAlignment="1">
      <alignment horizontal="center" vertical="center"/>
    </xf>
    <xf numFmtId="0" fontId="21" fillId="0" borderId="7" xfId="2" applyFont="1" applyBorder="1" applyAlignment="1">
      <alignment horizontal="center" vertical="center" wrapText="1"/>
    </xf>
    <xf numFmtId="49" fontId="21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5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6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26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0" xfId="1" applyFill="1" applyBorder="1" applyAlignment="1">
      <alignment horizontal="center" wrapText="1" readingOrder="1"/>
    </xf>
    <xf numFmtId="0" fontId="2" fillId="0" borderId="40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7" fillId="7" borderId="0" xfId="0" applyFont="1" applyFill="1"/>
    <xf numFmtId="17" fontId="27" fillId="7" borderId="0" xfId="0" quotePrefix="1" applyNumberFormat="1" applyFont="1" applyFill="1"/>
    <xf numFmtId="0" fontId="28" fillId="7" borderId="0" xfId="0" applyFont="1" applyFill="1"/>
    <xf numFmtId="0" fontId="29" fillId="7" borderId="0" xfId="0" applyFont="1" applyFill="1"/>
    <xf numFmtId="0" fontId="30" fillId="7" borderId="0" xfId="0" applyFont="1" applyFill="1"/>
    <xf numFmtId="0" fontId="31" fillId="8" borderId="13" xfId="0" applyFont="1" applyFill="1" applyBorder="1" applyAlignment="1">
      <alignment horizontal="left" vertical="center" wrapText="1" indent="1"/>
    </xf>
    <xf numFmtId="0" fontId="31" fillId="8" borderId="14" xfId="0" applyFont="1" applyFill="1" applyBorder="1" applyAlignment="1">
      <alignment vertical="center" wrapText="1"/>
    </xf>
    <xf numFmtId="0" fontId="31" fillId="8" borderId="15" xfId="0" applyFont="1" applyFill="1" applyBorder="1" applyAlignment="1">
      <alignment vertical="center" wrapText="1"/>
    </xf>
    <xf numFmtId="0" fontId="31" fillId="8" borderId="15" xfId="0" applyFont="1" applyFill="1" applyBorder="1" applyAlignment="1">
      <alignment horizontal="left" vertical="center" wrapText="1" indent="1"/>
    </xf>
    <xf numFmtId="0" fontId="32" fillId="7" borderId="23" xfId="0" applyFont="1" applyFill="1" applyBorder="1" applyAlignment="1">
      <alignment horizontal="left" vertical="center" wrapText="1" indent="2"/>
    </xf>
    <xf numFmtId="0" fontId="32" fillId="7" borderId="19" xfId="0" applyFont="1" applyFill="1" applyBorder="1" applyAlignment="1">
      <alignment horizontal="left" vertical="center" wrapText="1" indent="2"/>
    </xf>
    <xf numFmtId="0" fontId="32" fillId="7" borderId="18" xfId="0" applyFont="1" applyFill="1" applyBorder="1" applyAlignment="1">
      <alignment horizontal="left" vertical="center" wrapText="1" indent="2"/>
    </xf>
    <xf numFmtId="0" fontId="30" fillId="7" borderId="16" xfId="0" applyFont="1" applyFill="1" applyBorder="1" applyAlignment="1">
      <alignment horizontal="left" vertical="center" wrapText="1" indent="1"/>
    </xf>
    <xf numFmtId="0" fontId="31" fillId="8" borderId="16" xfId="0" applyFont="1" applyFill="1" applyBorder="1" applyAlignment="1">
      <alignment horizontal="left" vertical="center" wrapText="1" indent="1"/>
    </xf>
    <xf numFmtId="0" fontId="31" fillId="8" borderId="18" xfId="0" applyFont="1" applyFill="1" applyBorder="1" applyAlignment="1">
      <alignment horizontal="left" vertical="center" wrapText="1" indent="2"/>
    </xf>
    <xf numFmtId="0" fontId="31" fillId="8" borderId="20" xfId="0" applyFont="1" applyFill="1" applyBorder="1" applyAlignment="1">
      <alignment horizontal="left" vertical="center" wrapText="1" indent="1"/>
    </xf>
    <xf numFmtId="0" fontId="30" fillId="7" borderId="22" xfId="0" applyFont="1" applyFill="1" applyBorder="1" applyAlignment="1">
      <alignment horizontal="left" vertical="center" wrapText="1" indent="1"/>
    </xf>
    <xf numFmtId="0" fontId="30" fillId="7" borderId="20" xfId="0" applyFont="1" applyFill="1" applyBorder="1" applyAlignment="1">
      <alignment horizontal="left" vertical="center" wrapText="1" indent="1"/>
    </xf>
    <xf numFmtId="0" fontId="30" fillId="7" borderId="21" xfId="0" applyFont="1" applyFill="1" applyBorder="1" applyAlignment="1">
      <alignment horizontal="left" vertical="center" wrapText="1" indent="1"/>
    </xf>
    <xf numFmtId="0" fontId="31" fillId="8" borderId="18" xfId="0" applyFont="1" applyFill="1" applyBorder="1" applyAlignment="1">
      <alignment horizontal="left" vertical="center" wrapText="1" indent="1"/>
    </xf>
    <xf numFmtId="0" fontId="32" fillId="7" borderId="32" xfId="0" applyFont="1" applyFill="1" applyBorder="1" applyAlignment="1">
      <alignment horizontal="left" vertical="center" wrapText="1" indent="2"/>
    </xf>
    <xf numFmtId="0" fontId="30" fillId="7" borderId="0" xfId="0" applyFont="1" applyFill="1" applyAlignment="1">
      <alignment horizontal="left"/>
    </xf>
    <xf numFmtId="0" fontId="31" fillId="8" borderId="15" xfId="0" applyFont="1" applyFill="1" applyBorder="1" applyAlignment="1">
      <alignment horizontal="left" vertical="center" wrapText="1"/>
    </xf>
    <xf numFmtId="0" fontId="30" fillId="7" borderId="41" xfId="0" applyFont="1" applyFill="1" applyBorder="1" applyAlignment="1">
      <alignment horizontal="left" vertical="center" wrapText="1" indent="1"/>
    </xf>
    <xf numFmtId="0" fontId="32" fillId="7" borderId="42" xfId="0" applyFont="1" applyFill="1" applyBorder="1" applyAlignment="1">
      <alignment horizontal="left" vertical="center" wrapText="1" indent="2"/>
    </xf>
    <xf numFmtId="0" fontId="32" fillId="7" borderId="43" xfId="0" applyFont="1" applyFill="1" applyBorder="1" applyAlignment="1">
      <alignment horizontal="left" vertical="center" wrapText="1" indent="1"/>
    </xf>
    <xf numFmtId="0" fontId="32" fillId="7" borderId="44" xfId="0" applyFont="1" applyFill="1" applyBorder="1" applyAlignment="1">
      <alignment horizontal="left" vertical="center" wrapText="1" indent="1"/>
    </xf>
    <xf numFmtId="0" fontId="32" fillId="7" borderId="45" xfId="0" applyFont="1" applyFill="1" applyBorder="1" applyAlignment="1">
      <alignment horizontal="left" vertical="center" wrapText="1" indent="2"/>
    </xf>
    <xf numFmtId="0" fontId="30" fillId="7" borderId="44" xfId="0" applyFont="1" applyFill="1" applyBorder="1" applyAlignment="1">
      <alignment horizontal="left" vertical="center" wrapText="1" indent="1"/>
    </xf>
    <xf numFmtId="0" fontId="31" fillId="8" borderId="44" xfId="0" applyFont="1" applyFill="1" applyBorder="1" applyAlignment="1">
      <alignment horizontal="left" vertical="center" wrapText="1" indent="1"/>
    </xf>
    <xf numFmtId="0" fontId="31" fillId="8" borderId="45" xfId="0" applyFont="1" applyFill="1" applyBorder="1" applyAlignment="1">
      <alignment horizontal="left" vertical="center" wrapText="1" indent="2"/>
    </xf>
    <xf numFmtId="0" fontId="31" fillId="8" borderId="46" xfId="0" applyFont="1" applyFill="1" applyBorder="1" applyAlignment="1">
      <alignment horizontal="left" vertical="center" wrapText="1" indent="1"/>
    </xf>
    <xf numFmtId="0" fontId="32" fillId="7" borderId="49" xfId="0" applyFont="1" applyFill="1" applyBorder="1" applyAlignment="1">
      <alignment horizontal="left" vertical="center" wrapText="1" indent="2"/>
    </xf>
    <xf numFmtId="0" fontId="32" fillId="7" borderId="50" xfId="0" applyFont="1" applyFill="1" applyBorder="1" applyAlignment="1">
      <alignment horizontal="left" vertical="center" wrapText="1" indent="2"/>
    </xf>
    <xf numFmtId="0" fontId="32" fillId="7" borderId="51" xfId="0" applyFont="1" applyFill="1" applyBorder="1" applyAlignment="1">
      <alignment horizontal="left" vertical="center" wrapText="1" indent="2"/>
    </xf>
    <xf numFmtId="0" fontId="30" fillId="7" borderId="50" xfId="0" applyFont="1" applyFill="1" applyBorder="1" applyAlignment="1">
      <alignment vertical="top" wrapText="1"/>
    </xf>
    <xf numFmtId="0" fontId="32" fillId="7" borderId="52" xfId="0" applyFont="1" applyFill="1" applyBorder="1" applyAlignment="1">
      <alignment horizontal="left" vertical="center" wrapText="1" indent="2"/>
    </xf>
    <xf numFmtId="0" fontId="30" fillId="7" borderId="55" xfId="0" applyFont="1" applyFill="1" applyBorder="1" applyAlignment="1">
      <alignment horizontal="left" vertical="center" wrapText="1" indent="1"/>
    </xf>
    <xf numFmtId="0" fontId="30" fillId="7" borderId="56" xfId="0" applyFont="1" applyFill="1" applyBorder="1" applyAlignment="1">
      <alignment horizontal="left" vertical="center" wrapText="1" indent="1"/>
    </xf>
    <xf numFmtId="0" fontId="32" fillId="7" borderId="23" xfId="0" applyFont="1" applyFill="1" applyBorder="1" applyAlignment="1">
      <alignment vertical="center" wrapText="1"/>
    </xf>
    <xf numFmtId="0" fontId="2" fillId="7" borderId="5" xfId="0" applyFont="1" applyFill="1" applyBorder="1" applyAlignment="1">
      <alignment horizontal="center" wrapText="1" readingOrder="1"/>
    </xf>
    <xf numFmtId="0" fontId="7" fillId="0" borderId="0" xfId="1"/>
    <xf numFmtId="0" fontId="7" fillId="0" borderId="7" xfId="1" applyFill="1" applyBorder="1" applyAlignment="1">
      <alignment horizontal="center" vertical="center" wrapText="1" readingOrder="1"/>
    </xf>
    <xf numFmtId="0" fontId="2" fillId="0" borderId="7" xfId="0" applyFont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31" fillId="8" borderId="21" xfId="0" applyFont="1" applyFill="1" applyBorder="1" applyAlignment="1">
      <alignment horizontal="left" vertical="center" wrapText="1" indent="1"/>
    </xf>
    <xf numFmtId="0" fontId="32" fillId="7" borderId="58" xfId="0" applyFont="1" applyFill="1" applyBorder="1" applyAlignment="1">
      <alignment horizontal="left" vertical="center" wrapText="1" indent="2"/>
    </xf>
    <xf numFmtId="0" fontId="30" fillId="7" borderId="59" xfId="0" applyFont="1" applyFill="1" applyBorder="1" applyAlignment="1">
      <alignment horizontal="left" vertical="center" wrapText="1" indent="1"/>
    </xf>
    <xf numFmtId="0" fontId="30" fillId="7" borderId="0" xfId="0" applyFont="1" applyFill="1" applyAlignment="1">
      <alignment horizontal="left" vertical="center" wrapText="1" indent="1"/>
    </xf>
    <xf numFmtId="0" fontId="32" fillId="7" borderId="0" xfId="0" applyFont="1" applyFill="1" applyAlignment="1">
      <alignment horizontal="left" vertical="center" wrapText="1"/>
    </xf>
    <xf numFmtId="0" fontId="30" fillId="7" borderId="0" xfId="0" applyFont="1" applyFill="1" applyAlignment="1">
      <alignment horizontal="left" vertical="center" wrapText="1" indent="2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39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7" xfId="0" applyFont="1" applyFill="1" applyBorder="1" applyAlignment="1">
      <alignment horizontal="center" vertical="center" wrapText="1" readingOrder="1"/>
    </xf>
    <xf numFmtId="0" fontId="13" fillId="7" borderId="38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32" fillId="7" borderId="24" xfId="0" applyFont="1" applyFill="1" applyBorder="1" applyAlignment="1">
      <alignment horizontal="left" vertical="center" wrapText="1" indent="1"/>
    </xf>
    <xf numFmtId="0" fontId="32" fillId="7" borderId="22" xfId="0" applyFont="1" applyFill="1" applyBorder="1" applyAlignment="1">
      <alignment horizontal="left" vertical="center" wrapText="1" indent="1"/>
    </xf>
    <xf numFmtId="0" fontId="32" fillId="7" borderId="31" xfId="0" applyFont="1" applyFill="1" applyBorder="1" applyAlignment="1">
      <alignment horizontal="left" vertical="center" wrapText="1" indent="2"/>
    </xf>
    <xf numFmtId="0" fontId="32" fillId="7" borderId="33" xfId="0" applyFont="1" applyFill="1" applyBorder="1" applyAlignment="1">
      <alignment horizontal="left" vertical="center" wrapText="1" indent="2"/>
    </xf>
    <xf numFmtId="0" fontId="32" fillId="7" borderId="31" xfId="0" applyFont="1" applyFill="1" applyBorder="1" applyAlignment="1">
      <alignment horizontal="center" vertical="center" wrapText="1"/>
    </xf>
    <xf numFmtId="0" fontId="32" fillId="7" borderId="33" xfId="0" applyFont="1" applyFill="1" applyBorder="1" applyAlignment="1">
      <alignment horizontal="center" vertical="center" wrapText="1"/>
    </xf>
    <xf numFmtId="0" fontId="32" fillId="7" borderId="31" xfId="0" applyFont="1" applyFill="1" applyBorder="1" applyAlignment="1">
      <alignment horizontal="left" vertical="center" wrapText="1" indent="1"/>
    </xf>
    <xf numFmtId="0" fontId="32" fillId="7" borderId="33" xfId="0" applyFont="1" applyFill="1" applyBorder="1" applyAlignment="1">
      <alignment horizontal="left" vertical="center" wrapText="1" indent="1"/>
    </xf>
    <xf numFmtId="0" fontId="30" fillId="7" borderId="44" xfId="0" applyFont="1" applyFill="1" applyBorder="1" applyAlignment="1">
      <alignment horizontal="left" vertical="center" wrapText="1" indent="1"/>
    </xf>
    <xf numFmtId="0" fontId="30" fillId="7" borderId="47" xfId="0" applyFont="1" applyFill="1" applyBorder="1" applyAlignment="1">
      <alignment horizontal="left" vertical="center" wrapText="1" indent="1"/>
    </xf>
    <xf numFmtId="0" fontId="30" fillId="7" borderId="46" xfId="0" applyFont="1" applyFill="1" applyBorder="1" applyAlignment="1">
      <alignment horizontal="left" vertical="center" wrapText="1" indent="2"/>
    </xf>
    <xf numFmtId="0" fontId="30" fillId="7" borderId="48" xfId="0" applyFont="1" applyFill="1" applyBorder="1" applyAlignment="1">
      <alignment horizontal="left" vertical="center" wrapText="1" indent="2"/>
    </xf>
    <xf numFmtId="0" fontId="32" fillId="7" borderId="57" xfId="0" applyFont="1" applyFill="1" applyBorder="1" applyAlignment="1">
      <alignment horizontal="left" vertical="center" wrapText="1"/>
    </xf>
    <xf numFmtId="0" fontId="32" fillId="7" borderId="52" xfId="0" applyFont="1" applyFill="1" applyBorder="1" applyAlignment="1">
      <alignment horizontal="left" vertical="center" wrapText="1"/>
    </xf>
    <xf numFmtId="0" fontId="30" fillId="7" borderId="66" xfId="0" applyFont="1" applyFill="1" applyBorder="1" applyAlignment="1">
      <alignment horizontal="left" vertical="center" wrapText="1" indent="1"/>
    </xf>
    <xf numFmtId="0" fontId="30" fillId="7" borderId="67" xfId="0" applyFont="1" applyFill="1" applyBorder="1" applyAlignment="1">
      <alignment horizontal="left" vertical="center" wrapText="1" indent="1"/>
    </xf>
    <xf numFmtId="0" fontId="32" fillId="7" borderId="65" xfId="0" applyFont="1" applyFill="1" applyBorder="1" applyAlignment="1">
      <alignment horizontal="left" vertical="center" wrapText="1"/>
    </xf>
    <xf numFmtId="0" fontId="30" fillId="7" borderId="63" xfId="0" applyFont="1" applyFill="1" applyBorder="1" applyAlignment="1">
      <alignment horizontal="left" vertical="center" wrapText="1" indent="2"/>
    </xf>
    <xf numFmtId="0" fontId="30" fillId="7" borderId="64" xfId="0" applyFont="1" applyFill="1" applyBorder="1" applyAlignment="1">
      <alignment horizontal="left" vertical="center" wrapText="1" indent="2"/>
    </xf>
    <xf numFmtId="0" fontId="30" fillId="7" borderId="27" xfId="0" applyFont="1" applyFill="1" applyBorder="1" applyAlignment="1">
      <alignment horizontal="left" vertical="center" wrapText="1" indent="1"/>
    </xf>
    <xf numFmtId="0" fontId="30" fillId="7" borderId="16" xfId="0" applyFont="1" applyFill="1" applyBorder="1" applyAlignment="1">
      <alignment horizontal="left" vertical="center" wrapText="1" indent="1"/>
    </xf>
    <xf numFmtId="0" fontId="30" fillId="7" borderId="28" xfId="0" applyFont="1" applyFill="1" applyBorder="1" applyAlignment="1">
      <alignment horizontal="left" vertical="center" wrapText="1" indent="1"/>
    </xf>
    <xf numFmtId="0" fontId="30" fillId="7" borderId="26" xfId="0" applyFont="1" applyFill="1" applyBorder="1" applyAlignment="1">
      <alignment horizontal="left" vertical="center" wrapText="1" indent="1"/>
    </xf>
    <xf numFmtId="0" fontId="30" fillId="7" borderId="17" xfId="0" applyFont="1" applyFill="1" applyBorder="1" applyAlignment="1">
      <alignment horizontal="left" vertical="center" wrapText="1" indent="1"/>
    </xf>
    <xf numFmtId="0" fontId="30" fillId="7" borderId="29" xfId="0" applyFont="1" applyFill="1" applyBorder="1" applyAlignment="1">
      <alignment horizontal="left" vertical="center" wrapText="1" indent="1"/>
    </xf>
    <xf numFmtId="0" fontId="32" fillId="7" borderId="16" xfId="0" applyFont="1" applyFill="1" applyBorder="1" applyAlignment="1">
      <alignment horizontal="left" vertical="center" wrapText="1" indent="1"/>
    </xf>
    <xf numFmtId="0" fontId="30" fillId="7" borderId="25" xfId="0" applyFont="1" applyFill="1" applyBorder="1" applyAlignment="1">
      <alignment horizontal="left" vertical="center" wrapText="1" indent="1"/>
    </xf>
    <xf numFmtId="0" fontId="30" fillId="7" borderId="53" xfId="0" applyFont="1" applyFill="1" applyBorder="1" applyAlignment="1">
      <alignment horizontal="left" vertical="center" wrapText="1" indent="1"/>
    </xf>
    <xf numFmtId="0" fontId="30" fillId="7" borderId="55" xfId="0" applyFont="1" applyFill="1" applyBorder="1" applyAlignment="1">
      <alignment horizontal="left" vertical="center" wrapText="1" indent="1"/>
    </xf>
    <xf numFmtId="0" fontId="30" fillId="7" borderId="46" xfId="0" applyFont="1" applyFill="1" applyBorder="1" applyAlignment="1">
      <alignment horizontal="left" vertical="center" wrapText="1" indent="1"/>
    </xf>
    <xf numFmtId="0" fontId="30" fillId="7" borderId="60" xfId="0" applyFont="1" applyFill="1" applyBorder="1" applyAlignment="1">
      <alignment horizontal="left" vertical="center" wrapText="1" indent="1"/>
    </xf>
    <xf numFmtId="0" fontId="30" fillId="7" borderId="61" xfId="0" applyFont="1" applyFill="1" applyBorder="1" applyAlignment="1">
      <alignment horizontal="left" vertical="center" wrapText="1" indent="1"/>
    </xf>
    <xf numFmtId="0" fontId="30" fillId="7" borderId="62" xfId="0" applyFont="1" applyFill="1" applyBorder="1" applyAlignment="1">
      <alignment horizontal="left" vertical="center" wrapText="1" indent="1"/>
    </xf>
    <xf numFmtId="0" fontId="30" fillId="7" borderId="54" xfId="0" applyFont="1" applyFill="1" applyBorder="1" applyAlignment="1">
      <alignment horizontal="left" vertical="center" wrapText="1" indent="1"/>
    </xf>
    <xf numFmtId="0" fontId="32" fillId="7" borderId="44" xfId="0" applyFont="1" applyFill="1" applyBorder="1" applyAlignment="1">
      <alignment horizontal="left" vertical="center" wrapText="1" indent="1"/>
    </xf>
    <xf numFmtId="0" fontId="32" fillId="7" borderId="17" xfId="0" applyFont="1" applyFill="1" applyBorder="1" applyAlignment="1">
      <alignment horizontal="left" vertical="center" wrapText="1" indent="1"/>
    </xf>
    <xf numFmtId="0" fontId="32" fillId="7" borderId="32" xfId="0" applyFont="1" applyFill="1" applyBorder="1" applyAlignment="1">
      <alignment horizontal="left" vertical="center" wrapText="1" indent="2"/>
    </xf>
    <xf numFmtId="0" fontId="30" fillId="7" borderId="30" xfId="0" applyFont="1" applyFill="1" applyBorder="1" applyAlignment="1">
      <alignment horizontal="left" vertical="center" wrapText="1" indent="1"/>
    </xf>
    <xf numFmtId="0" fontId="30" fillId="7" borderId="48" xfId="0" applyFont="1" applyFill="1" applyBorder="1" applyAlignment="1">
      <alignment horizontal="left" vertical="center" wrapText="1" indent="1"/>
    </xf>
    <xf numFmtId="0" fontId="32" fillId="7" borderId="25" xfId="0" applyFont="1" applyFill="1" applyBorder="1" applyAlignment="1">
      <alignment horizontal="left" vertical="center" wrapText="1" indent="1"/>
    </xf>
    <xf numFmtId="0" fontId="32" fillId="7" borderId="29" xfId="0" applyFont="1" applyFill="1" applyBorder="1" applyAlignment="1">
      <alignment horizontal="left" vertical="center" wrapText="1" indent="1"/>
    </xf>
    <xf numFmtId="0" fontId="32" fillId="7" borderId="30" xfId="0" applyFont="1" applyFill="1" applyBorder="1" applyAlignment="1">
      <alignment horizontal="left" vertical="center" wrapText="1" indent="1"/>
    </xf>
    <xf numFmtId="0" fontId="32" fillId="7" borderId="27" xfId="0" applyFont="1" applyFill="1" applyBorder="1" applyAlignment="1">
      <alignment horizontal="left" vertical="center" wrapText="1" indent="1"/>
    </xf>
    <xf numFmtId="0" fontId="32" fillId="7" borderId="28" xfId="0" applyFont="1" applyFill="1" applyBorder="1" applyAlignment="1">
      <alignment horizontal="left" vertical="center" wrapText="1" indent="1"/>
    </xf>
    <xf numFmtId="0" fontId="32" fillId="7" borderId="26" xfId="0" applyFont="1" applyFill="1" applyBorder="1" applyAlignment="1">
      <alignment horizontal="left" vertical="center" wrapText="1" indent="1"/>
    </xf>
    <xf numFmtId="0" fontId="30" fillId="7" borderId="22" xfId="0" applyFont="1" applyFill="1" applyBorder="1" applyAlignment="1">
      <alignment horizontal="left" vertical="center" wrapText="1" indent="1"/>
    </xf>
    <xf numFmtId="0" fontId="19" fillId="8" borderId="34" xfId="2" applyFont="1" applyFill="1" applyBorder="1" applyAlignment="1">
      <alignment horizontal="center" vertical="center"/>
    </xf>
    <xf numFmtId="0" fontId="19" fillId="8" borderId="35" xfId="2" applyFont="1" applyFill="1" applyBorder="1" applyAlignment="1">
      <alignment horizontal="center" vertical="center"/>
    </xf>
    <xf numFmtId="0" fontId="19" fillId="8" borderId="36" xfId="2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sv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5.jpeg"/><Relationship Id="rId3" Type="http://schemas.openxmlformats.org/officeDocument/2006/relationships/image" Target="../media/image13.png"/><Relationship Id="rId21" Type="http://schemas.openxmlformats.org/officeDocument/2006/relationships/image" Target="../media/image31.jpe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microsoft.com/office/2007/relationships/hdphoto" Target="../media/hdphoto1.wdp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24" Type="http://schemas.openxmlformats.org/officeDocument/2006/relationships/image" Target="../media/image34.png"/><Relationship Id="rId5" Type="http://schemas.openxmlformats.org/officeDocument/2006/relationships/image" Target="../media/image15.png"/><Relationship Id="rId15" Type="http://schemas.openxmlformats.org/officeDocument/2006/relationships/image" Target="../media/image25.jpeg"/><Relationship Id="rId23" Type="http://schemas.openxmlformats.org/officeDocument/2006/relationships/image" Target="../media/image33.png"/><Relationship Id="rId28" Type="http://schemas.openxmlformats.org/officeDocument/2006/relationships/image" Target="../media/image10.svg"/><Relationship Id="rId10" Type="http://schemas.openxmlformats.org/officeDocument/2006/relationships/image" Target="../media/image20.jpe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32.jpeg"/><Relationship Id="rId27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254883</xdr:colOff>
      <xdr:row>8</xdr:row>
      <xdr:rowOff>59690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0"/>
          <a:ext cx="7570083" cy="1583690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6</xdr:row>
      <xdr:rowOff>92634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0" y="0"/>
          <a:ext cx="2727923" cy="1222187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May 2026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12</xdr:row>
      <xdr:rowOff>15240</xdr:rowOff>
    </xdr:from>
    <xdr:to>
      <xdr:col>4</xdr:col>
      <xdr:colOff>1104900</xdr:colOff>
      <xdr:row>12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327014" y="7016115"/>
          <a:ext cx="937261" cy="60198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1329418</xdr:colOff>
      <xdr:row>5</xdr:row>
      <xdr:rowOff>815467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835024</xdr:colOff>
      <xdr:row>5</xdr:row>
      <xdr:rowOff>797301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873125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16</xdr:col>
      <xdr:colOff>329225</xdr:colOff>
      <xdr:row>5</xdr:row>
      <xdr:rowOff>45720</xdr:rowOff>
    </xdr:from>
    <xdr:to>
      <xdr:col>16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14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16</xdr:row>
      <xdr:rowOff>33618</xdr:rowOff>
    </xdr:from>
    <xdr:to>
      <xdr:col>4</xdr:col>
      <xdr:colOff>1253377</xdr:colOff>
      <xdr:row>17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13</xdr:row>
      <xdr:rowOff>22412</xdr:rowOff>
    </xdr:from>
    <xdr:to>
      <xdr:col>4</xdr:col>
      <xdr:colOff>1007339</xdr:colOff>
      <xdr:row>14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17</xdr:row>
      <xdr:rowOff>68036</xdr:rowOff>
    </xdr:from>
    <xdr:to>
      <xdr:col>4</xdr:col>
      <xdr:colOff>1143000</xdr:colOff>
      <xdr:row>17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1024948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15</xdr:row>
      <xdr:rowOff>38080</xdr:rowOff>
    </xdr:from>
    <xdr:to>
      <xdr:col>4</xdr:col>
      <xdr:colOff>1264227</xdr:colOff>
      <xdr:row>15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1273753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19</xdr:row>
      <xdr:rowOff>41587</xdr:rowOff>
    </xdr:from>
    <xdr:to>
      <xdr:col>4</xdr:col>
      <xdr:colOff>1255248</xdr:colOff>
      <xdr:row>19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20</xdr:row>
      <xdr:rowOff>89209</xdr:rowOff>
    </xdr:from>
    <xdr:to>
      <xdr:col>4</xdr:col>
      <xdr:colOff>1255059</xdr:colOff>
      <xdr:row>20</xdr:row>
      <xdr:rowOff>568406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21</xdr:row>
      <xdr:rowOff>84135</xdr:rowOff>
    </xdr:from>
    <xdr:to>
      <xdr:col>4</xdr:col>
      <xdr:colOff>1235823</xdr:colOff>
      <xdr:row>21</xdr:row>
      <xdr:rowOff>548866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18</xdr:row>
      <xdr:rowOff>46436</xdr:rowOff>
    </xdr:from>
    <xdr:to>
      <xdr:col>4</xdr:col>
      <xdr:colOff>1253068</xdr:colOff>
      <xdr:row>18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11</xdr:row>
      <xdr:rowOff>56030</xdr:rowOff>
    </xdr:from>
    <xdr:to>
      <xdr:col>4</xdr:col>
      <xdr:colOff>1215785</xdr:colOff>
      <xdr:row>11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43089</xdr:colOff>
      <xdr:row>9</xdr:row>
      <xdr:rowOff>498780</xdr:rowOff>
    </xdr:from>
    <xdr:to>
      <xdr:col>4</xdr:col>
      <xdr:colOff>1199697</xdr:colOff>
      <xdr:row>11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464" y="5594655"/>
          <a:ext cx="1156608" cy="790109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22</xdr:row>
      <xdr:rowOff>462644</xdr:rowOff>
    </xdr:from>
    <xdr:to>
      <xdr:col>5</xdr:col>
      <xdr:colOff>15315</xdr:colOff>
      <xdr:row>24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21</xdr:row>
      <xdr:rowOff>612321</xdr:rowOff>
    </xdr:from>
    <xdr:to>
      <xdr:col>4</xdr:col>
      <xdr:colOff>1026885</xdr:colOff>
      <xdr:row>22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17</xdr:col>
      <xdr:colOff>299358</xdr:colOff>
      <xdr:row>5</xdr:row>
      <xdr:rowOff>40820</xdr:rowOff>
    </xdr:from>
    <xdr:to>
      <xdr:col>17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142874</xdr:colOff>
      <xdr:row>4</xdr:row>
      <xdr:rowOff>565745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B110DE19-6C42-4826-8703-358CA7E6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28"/>
            </a:ext>
          </a:extLst>
        </a:blip>
        <a:srcRect/>
        <a:stretch/>
      </xdr:blipFill>
      <xdr:spPr>
        <a:xfrm>
          <a:off x="0" y="0"/>
          <a:ext cx="5072062" cy="237549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hyperlink" Target="https://www.abdynamics.com/app/uploads/2025/12/AB-Dynamics-GST-120-Plus-Product-Specification-ROW.pdf" TargetMode="External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messring.de/en/products/active-safety/adult-pedestrian-target/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dynres.com/adas-targets/soft-bicycle-360/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resources/files/AB-Dynamics-LaunchPad-Spin-Product-Specification-ROW.pdf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abdynamics.com/en/products/track-testing/adas-targets/soft-pedestrian-360" TargetMode="External"/><Relationship Id="rId28" Type="http://schemas.openxmlformats.org/officeDocument/2006/relationships/drawing" Target="../drawings/drawing2.xm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en/products/track-testing/adas-targets/soft-motorcycle-360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euro-ncap-pedestrian-target-child-eptc/" TargetMode="External"/><Relationship Id="rId27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tabSelected="1" view="pageBreakPreview" topLeftCell="A4" zoomScale="85" zoomScaleNormal="70" zoomScaleSheetLayoutView="85" workbookViewId="0">
      <selection activeCell="Z26" sqref="Z26"/>
    </sheetView>
  </sheetViews>
  <sheetFormatPr defaultColWidth="9.1796875" defaultRowHeight="15.5"/>
  <cols>
    <col min="1" max="12" width="9.1796875" style="83"/>
    <col min="13" max="13" width="3.81640625" style="83" customWidth="1"/>
    <col min="14" max="16384" width="9.1796875" style="83"/>
  </cols>
  <sheetData>
    <row r="3" spans="3:10">
      <c r="J3" s="83" t="s">
        <v>217</v>
      </c>
    </row>
    <row r="4" spans="3:10">
      <c r="J4" s="84" t="s">
        <v>218</v>
      </c>
    </row>
    <row r="10" spans="3:10" ht="35">
      <c r="C10" s="85"/>
    </row>
    <row r="61" ht="19.5" customHeight="1"/>
  </sheetData>
  <pageMargins left="0.7" right="0.7" top="0.75" bottom="0.75" header="0.3" footer="0.3"/>
  <pageSetup paperSize="9" scale="73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11"/>
  <sheetViews>
    <sheetView zoomScaleNormal="100" zoomScaleSheetLayoutView="100" workbookViewId="0"/>
  </sheetViews>
  <sheetFormatPr defaultColWidth="9.1796875" defaultRowHeight="12.5"/>
  <cols>
    <col min="1" max="1" width="9.1796875" style="87"/>
    <col min="2" max="2" width="34.453125" style="87" customWidth="1"/>
    <col min="3" max="3" width="27.81640625" style="87" customWidth="1"/>
    <col min="4" max="4" width="37.26953125" style="87" customWidth="1"/>
    <col min="5" max="16384" width="9.1796875" style="87"/>
  </cols>
  <sheetData>
    <row r="1" spans="1:4" ht="14.5" customHeight="1">
      <c r="A1" s="86" t="s">
        <v>219</v>
      </c>
    </row>
    <row r="2" spans="1:4" ht="14.5" customHeight="1"/>
    <row r="3" spans="1:4" ht="14.5" customHeight="1">
      <c r="B3" s="86" t="s">
        <v>83</v>
      </c>
      <c r="C3" s="86"/>
    </row>
    <row r="4" spans="1:4" ht="14.5" customHeight="1" thickBot="1">
      <c r="B4" s="86" t="s">
        <v>84</v>
      </c>
      <c r="C4" s="86"/>
    </row>
    <row r="5" spans="1:4" ht="14.5" customHeight="1" thickBot="1">
      <c r="B5" s="88" t="s">
        <v>82</v>
      </c>
      <c r="C5" s="89" t="s">
        <v>57</v>
      </c>
      <c r="D5" s="90" t="s">
        <v>62</v>
      </c>
    </row>
    <row r="6" spans="1:4" ht="14.5" customHeight="1">
      <c r="B6" s="149" t="s">
        <v>59</v>
      </c>
      <c r="C6" s="151" t="s">
        <v>58</v>
      </c>
      <c r="D6" s="151" t="s">
        <v>221</v>
      </c>
    </row>
    <row r="7" spans="1:4" ht="14.5" customHeight="1" thickBot="1">
      <c r="B7" s="150"/>
      <c r="C7" s="152"/>
      <c r="D7" s="152"/>
    </row>
    <row r="8" spans="1:4" ht="14.5" customHeight="1">
      <c r="B8" s="149" t="s">
        <v>258</v>
      </c>
      <c r="C8" s="151" t="s">
        <v>255</v>
      </c>
      <c r="D8" s="153" t="s">
        <v>256</v>
      </c>
    </row>
    <row r="9" spans="1:4" ht="14.5" customHeight="1" thickBot="1">
      <c r="B9" s="150"/>
      <c r="C9" s="152"/>
      <c r="D9" s="154"/>
    </row>
    <row r="10" spans="1:4" ht="14.5" customHeight="1"/>
    <row r="11" spans="1:4" ht="14.5" customHeight="1"/>
  </sheetData>
  <mergeCells count="6">
    <mergeCell ref="B6:B7"/>
    <mergeCell ref="C6:C7"/>
    <mergeCell ref="D6:D7"/>
    <mergeCell ref="B8:B9"/>
    <mergeCell ref="C8:C9"/>
    <mergeCell ref="D8:D9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29E1E-9882-4A8E-AB29-BB0901F75271}">
  <dimension ref="A1:D21"/>
  <sheetViews>
    <sheetView zoomScale="85" zoomScaleNormal="85" workbookViewId="0">
      <selection activeCell="C28" sqref="C28"/>
    </sheetView>
  </sheetViews>
  <sheetFormatPr defaultColWidth="9.1796875" defaultRowHeight="12.5"/>
  <cols>
    <col min="1" max="1" width="9.1796875" style="87"/>
    <col min="2" max="2" width="37.26953125" style="87" customWidth="1"/>
    <col min="3" max="3" width="46.81640625" style="87" customWidth="1"/>
    <col min="4" max="4" width="37.26953125" style="104" customWidth="1"/>
    <col min="5" max="16384" width="9.1796875" style="87"/>
  </cols>
  <sheetData>
    <row r="1" spans="1:4" ht="14.5" customHeight="1">
      <c r="A1" s="86" t="str">
        <f>General!A1</f>
        <v>Appendix A</v>
      </c>
    </row>
    <row r="2" spans="1:4" ht="14.5" customHeight="1">
      <c r="B2" s="86" t="s">
        <v>245</v>
      </c>
    </row>
    <row r="3" spans="1:4" ht="14.5" customHeight="1">
      <c r="B3" s="86"/>
    </row>
    <row r="4" spans="1:4" ht="14.5" customHeight="1" thickBot="1">
      <c r="B4" s="86" t="s">
        <v>246</v>
      </c>
    </row>
    <row r="5" spans="1:4" ht="14.5" customHeight="1" thickBot="1">
      <c r="B5" s="88" t="s">
        <v>61</v>
      </c>
      <c r="C5" s="89" t="s">
        <v>57</v>
      </c>
      <c r="D5" s="91" t="s">
        <v>62</v>
      </c>
    </row>
    <row r="6" spans="1:4" ht="14.5" customHeight="1" thickBot="1">
      <c r="B6" s="157" t="s">
        <v>247</v>
      </c>
      <c r="C6" s="161" t="s">
        <v>250</v>
      </c>
      <c r="D6" s="159" t="s">
        <v>248</v>
      </c>
    </row>
    <row r="7" spans="1:4" ht="14.5" customHeight="1" thickBot="1">
      <c r="B7" s="158"/>
      <c r="C7" s="162"/>
      <c r="D7" s="160"/>
    </row>
    <row r="8" spans="1:4">
      <c r="B8" s="163" t="s">
        <v>266</v>
      </c>
      <c r="C8" s="165" t="s">
        <v>250</v>
      </c>
      <c r="D8" s="166" t="s">
        <v>248</v>
      </c>
    </row>
    <row r="9" spans="1:4" ht="13" thickBot="1">
      <c r="B9" s="164"/>
      <c r="C9" s="162"/>
      <c r="D9" s="167"/>
    </row>
    <row r="10" spans="1:4">
      <c r="B10" s="163" t="s">
        <v>267</v>
      </c>
      <c r="C10" s="165" t="s">
        <v>250</v>
      </c>
      <c r="D10" s="166" t="s">
        <v>248</v>
      </c>
    </row>
    <row r="11" spans="1:4" ht="13" thickBot="1">
      <c r="B11" s="164"/>
      <c r="C11" s="162"/>
      <c r="D11" s="167"/>
    </row>
    <row r="12" spans="1:4">
      <c r="B12" s="163" t="s">
        <v>268</v>
      </c>
      <c r="C12" s="165" t="s">
        <v>250</v>
      </c>
      <c r="D12" s="166" t="s">
        <v>248</v>
      </c>
    </row>
    <row r="13" spans="1:4" ht="13" thickBot="1">
      <c r="B13" s="164"/>
      <c r="C13" s="162"/>
      <c r="D13" s="167"/>
    </row>
    <row r="14" spans="1:4">
      <c r="B14" s="132"/>
      <c r="C14" s="133"/>
      <c r="D14" s="134"/>
    </row>
    <row r="15" spans="1:4" ht="14.5" customHeight="1"/>
    <row r="16" spans="1:4" ht="14.5" customHeight="1"/>
    <row r="17" spans="2:4" ht="14.5" customHeight="1" thickBot="1">
      <c r="B17" s="86" t="s">
        <v>84</v>
      </c>
    </row>
    <row r="18" spans="2:4" ht="14.5" customHeight="1" thickBot="1">
      <c r="B18" s="88" t="s">
        <v>82</v>
      </c>
      <c r="C18" s="89" t="s">
        <v>57</v>
      </c>
      <c r="D18" s="90" t="s">
        <v>62</v>
      </c>
    </row>
    <row r="19" spans="2:4" ht="14.5" customHeight="1">
      <c r="B19" s="149" t="s">
        <v>259</v>
      </c>
      <c r="C19" s="151" t="s">
        <v>255</v>
      </c>
      <c r="D19" s="155" t="s">
        <v>260</v>
      </c>
    </row>
    <row r="20" spans="2:4" ht="14.5" customHeight="1" thickBot="1">
      <c r="B20" s="150"/>
      <c r="C20" s="152"/>
      <c r="D20" s="156"/>
    </row>
    <row r="21" spans="2:4" ht="14.5" customHeight="1"/>
  </sheetData>
  <mergeCells count="15">
    <mergeCell ref="B19:B20"/>
    <mergeCell ref="C19:C20"/>
    <mergeCell ref="D19:D20"/>
    <mergeCell ref="B6:B7"/>
    <mergeCell ref="D6:D7"/>
    <mergeCell ref="C6:C7"/>
    <mergeCell ref="B8:B9"/>
    <mergeCell ref="C8:C9"/>
    <mergeCell ref="D8:D9"/>
    <mergeCell ref="B10:B11"/>
    <mergeCell ref="C10:C11"/>
    <mergeCell ref="D10:D11"/>
    <mergeCell ref="B12:B13"/>
    <mergeCell ref="C12:C13"/>
    <mergeCell ref="D12:D13"/>
  </mergeCells>
  <pageMargins left="0.7" right="0.7" top="0.75" bottom="0.75" header="0.3" footer="0.3"/>
  <pageSetup paperSize="9" scale="68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80"/>
  <sheetViews>
    <sheetView zoomScaleNormal="100" workbookViewId="0"/>
  </sheetViews>
  <sheetFormatPr defaultColWidth="9.1796875" defaultRowHeight="12.5"/>
  <cols>
    <col min="1" max="1" width="9.1796875" style="87"/>
    <col min="2" max="2" width="24.81640625" style="87" customWidth="1"/>
    <col min="3" max="3" width="46.81640625" style="87" customWidth="1"/>
    <col min="4" max="4" width="37.26953125" style="104" customWidth="1"/>
    <col min="5" max="16384" width="9.1796875" style="87"/>
  </cols>
  <sheetData>
    <row r="1" spans="1:4" ht="15.5">
      <c r="A1" s="86" t="str">
        <f>General!A1</f>
        <v>Appendix A</v>
      </c>
    </row>
    <row r="2" spans="1:4" ht="17.25" customHeight="1">
      <c r="B2" s="86" t="s">
        <v>96</v>
      </c>
    </row>
    <row r="3" spans="1:4" ht="17.25" customHeight="1">
      <c r="B3" s="86"/>
    </row>
    <row r="4" spans="1:4" ht="17.25" customHeight="1" thickBot="1">
      <c r="B4" s="86" t="s">
        <v>229</v>
      </c>
    </row>
    <row r="5" spans="1:4" ht="17.25" customHeight="1" thickBot="1">
      <c r="B5" s="88" t="s">
        <v>61</v>
      </c>
      <c r="C5" s="89" t="s">
        <v>57</v>
      </c>
      <c r="D5" s="91" t="s">
        <v>62</v>
      </c>
    </row>
    <row r="6" spans="1:4" ht="32.25" customHeight="1" thickBot="1">
      <c r="B6" s="106" t="s">
        <v>222</v>
      </c>
      <c r="C6" s="107" t="s">
        <v>85</v>
      </c>
      <c r="D6" s="108" t="s">
        <v>232</v>
      </c>
    </row>
    <row r="7" spans="1:4" ht="17.25" customHeight="1" thickBot="1">
      <c r="B7" s="183" t="s">
        <v>223</v>
      </c>
      <c r="C7" s="115" t="s">
        <v>85</v>
      </c>
      <c r="D7" s="176" t="s">
        <v>233</v>
      </c>
    </row>
    <row r="8" spans="1:4" ht="23.25" customHeight="1" thickBot="1">
      <c r="B8" s="183"/>
      <c r="C8" s="116" t="s">
        <v>86</v>
      </c>
      <c r="D8" s="177"/>
    </row>
    <row r="9" spans="1:4" ht="36" customHeight="1" thickBot="1">
      <c r="B9" s="111" t="s">
        <v>224</v>
      </c>
      <c r="C9" s="110" t="s">
        <v>85</v>
      </c>
      <c r="D9" s="108" t="s">
        <v>234</v>
      </c>
    </row>
    <row r="10" spans="1:4" ht="28.5" customHeight="1" thickBot="1">
      <c r="B10" s="109" t="s">
        <v>225</v>
      </c>
      <c r="C10" s="110" t="s">
        <v>85</v>
      </c>
      <c r="D10" s="108" t="s">
        <v>235</v>
      </c>
    </row>
    <row r="11" spans="1:4" ht="17.25" customHeight="1" thickBot="1">
      <c r="B11" s="157" t="s">
        <v>63</v>
      </c>
      <c r="C11" s="115" t="s">
        <v>87</v>
      </c>
      <c r="D11" s="176" t="s">
        <v>236</v>
      </c>
    </row>
    <row r="12" spans="1:4" ht="17.25" customHeight="1" thickBot="1">
      <c r="B12" s="157"/>
      <c r="C12" s="116" t="s">
        <v>88</v>
      </c>
      <c r="D12" s="177"/>
    </row>
    <row r="13" spans="1:4" ht="19.75" customHeight="1" thickBot="1">
      <c r="B13" s="157" t="s">
        <v>64</v>
      </c>
      <c r="C13" s="115" t="s">
        <v>87</v>
      </c>
      <c r="D13" s="176" t="str">
        <f>D11</f>
        <v>User manual, UN R129 &amp; CP 031</v>
      </c>
    </row>
    <row r="14" spans="1:4" ht="19.399999999999999" customHeight="1" thickBot="1">
      <c r="B14" s="157"/>
      <c r="C14" s="117" t="s">
        <v>85</v>
      </c>
      <c r="D14" s="182"/>
    </row>
    <row r="15" spans="1:4" ht="9.25" customHeight="1" thickBot="1">
      <c r="B15" s="157"/>
      <c r="C15" s="118"/>
      <c r="D15" s="120"/>
    </row>
    <row r="16" spans="1:4" ht="17.25" customHeight="1" thickBot="1">
      <c r="B16" s="157" t="s">
        <v>65</v>
      </c>
      <c r="C16" s="115" t="s">
        <v>89</v>
      </c>
      <c r="D16" s="176" t="str">
        <f>D13</f>
        <v>User manual, UN R129 &amp; CP 031</v>
      </c>
    </row>
    <row r="17" spans="2:4" ht="23.25" customHeight="1" thickBot="1">
      <c r="B17" s="157"/>
      <c r="C17" s="116" t="s">
        <v>85</v>
      </c>
      <c r="D17" s="177"/>
    </row>
    <row r="18" spans="2:4" ht="17.25" customHeight="1" thickBot="1">
      <c r="B18" s="112" t="s">
        <v>66</v>
      </c>
      <c r="C18" s="113" t="s">
        <v>57</v>
      </c>
      <c r="D18" s="114" t="s">
        <v>62</v>
      </c>
    </row>
    <row r="19" spans="2:4" ht="17.25" customHeight="1" thickBot="1">
      <c r="B19" s="157" t="s">
        <v>67</v>
      </c>
      <c r="C19" s="115" t="s">
        <v>90</v>
      </c>
      <c r="D19" s="178" t="s">
        <v>231</v>
      </c>
    </row>
    <row r="20" spans="2:4" ht="17.25" customHeight="1" thickBot="1">
      <c r="B20" s="157"/>
      <c r="C20" s="117" t="s">
        <v>91</v>
      </c>
      <c r="D20" s="178"/>
    </row>
    <row r="21" spans="2:4" ht="17.25" customHeight="1" thickBot="1">
      <c r="B21" s="157"/>
      <c r="C21" s="116" t="s">
        <v>92</v>
      </c>
      <c r="D21" s="178"/>
    </row>
    <row r="22" spans="2:4" ht="17.25" customHeight="1" thickBot="1">
      <c r="B22" s="112" t="s">
        <v>68</v>
      </c>
      <c r="C22" s="113" t="s">
        <v>57</v>
      </c>
      <c r="D22" s="114" t="s">
        <v>62</v>
      </c>
    </row>
    <row r="23" spans="2:4" ht="17.25" customHeight="1">
      <c r="B23" s="179" t="s">
        <v>60</v>
      </c>
      <c r="C23" s="115" t="s">
        <v>93</v>
      </c>
      <c r="D23" s="176" t="s">
        <v>237</v>
      </c>
    </row>
    <row r="24" spans="2:4" ht="17.25" customHeight="1">
      <c r="B24" s="180"/>
      <c r="C24" s="117" t="s">
        <v>94</v>
      </c>
      <c r="D24" s="182"/>
    </row>
    <row r="25" spans="2:4" ht="17.25" customHeight="1">
      <c r="B25" s="180"/>
      <c r="C25" s="117" t="s">
        <v>249</v>
      </c>
      <c r="D25" s="182"/>
    </row>
    <row r="26" spans="2:4" ht="17.25" customHeight="1">
      <c r="B26" s="180"/>
      <c r="C26" s="117" t="s">
        <v>95</v>
      </c>
      <c r="D26" s="182"/>
    </row>
    <row r="27" spans="2:4" ht="17.25" customHeight="1" thickBot="1">
      <c r="B27" s="181"/>
      <c r="C27" s="117" t="s">
        <v>265</v>
      </c>
      <c r="D27" s="177"/>
    </row>
    <row r="28" spans="2:4" ht="17.25" customHeight="1" thickBot="1">
      <c r="B28" s="157" t="s">
        <v>230</v>
      </c>
      <c r="C28" s="115" t="s">
        <v>93</v>
      </c>
      <c r="D28" s="178" t="s">
        <v>238</v>
      </c>
    </row>
    <row r="29" spans="2:4" ht="17.25" customHeight="1" thickBot="1">
      <c r="B29" s="158"/>
      <c r="C29" s="119" t="s">
        <v>94</v>
      </c>
      <c r="D29" s="187"/>
    </row>
    <row r="33" spans="2:4" ht="16" thickBot="1">
      <c r="B33" s="86" t="s">
        <v>227</v>
      </c>
    </row>
    <row r="34" spans="2:4" ht="22.5" customHeight="1" thickBot="1">
      <c r="B34" s="88" t="s">
        <v>61</v>
      </c>
      <c r="C34" s="89" t="s">
        <v>57</v>
      </c>
      <c r="D34" s="105" t="s">
        <v>62</v>
      </c>
    </row>
    <row r="35" spans="2:4" ht="22.5" customHeight="1">
      <c r="B35" s="168" t="s">
        <v>226</v>
      </c>
      <c r="C35" s="115" t="s">
        <v>261</v>
      </c>
      <c r="D35" s="170" t="s">
        <v>239</v>
      </c>
    </row>
    <row r="36" spans="2:4" ht="21.75" customHeight="1" thickBot="1">
      <c r="B36" s="169"/>
      <c r="C36" s="94" t="s">
        <v>85</v>
      </c>
      <c r="D36" s="171"/>
    </row>
    <row r="37" spans="2:4" ht="18.75" customHeight="1">
      <c r="B37" s="168" t="s">
        <v>63</v>
      </c>
      <c r="C37" s="93" t="s">
        <v>87</v>
      </c>
      <c r="D37" s="170" t="str">
        <f>D11</f>
        <v>User manual, UN R129 &amp; CP 031</v>
      </c>
    </row>
    <row r="38" spans="2:4" ht="21.75" customHeight="1" thickBot="1">
      <c r="B38" s="169"/>
      <c r="C38" s="94" t="s">
        <v>88</v>
      </c>
      <c r="D38" s="171"/>
    </row>
    <row r="39" spans="2:4">
      <c r="B39" s="168" t="s">
        <v>64</v>
      </c>
      <c r="C39" s="93" t="s">
        <v>87</v>
      </c>
      <c r="D39" s="101" t="str">
        <f>D13</f>
        <v>User manual, UN R129 &amp; CP 031</v>
      </c>
    </row>
    <row r="40" spans="2:4" ht="30.75" customHeight="1" thickBot="1">
      <c r="B40" s="169"/>
      <c r="C40" s="94" t="s">
        <v>88</v>
      </c>
      <c r="D40" s="100" t="s">
        <v>69</v>
      </c>
    </row>
    <row r="41" spans="2:4" ht="22.5" customHeight="1">
      <c r="B41" s="168" t="s">
        <v>65</v>
      </c>
      <c r="C41" s="93" t="s">
        <v>89</v>
      </c>
      <c r="D41" s="170" t="str">
        <f>D16</f>
        <v>User manual, UN R129 &amp; CP 031</v>
      </c>
    </row>
    <row r="42" spans="2:4" ht="33" customHeight="1" thickBot="1">
      <c r="B42" s="169"/>
      <c r="C42" s="94" t="s">
        <v>88</v>
      </c>
      <c r="D42" s="171"/>
    </row>
    <row r="43" spans="2:4" ht="13.5" thickBot="1">
      <c r="B43" s="96" t="s">
        <v>66</v>
      </c>
      <c r="C43" s="102" t="s">
        <v>57</v>
      </c>
      <c r="D43" s="98" t="s">
        <v>62</v>
      </c>
    </row>
    <row r="44" spans="2:4">
      <c r="B44" s="191" t="s">
        <v>67</v>
      </c>
      <c r="C44" s="93" t="s">
        <v>90</v>
      </c>
      <c r="D44" s="192" t="s">
        <v>240</v>
      </c>
    </row>
    <row r="45" spans="2:4" ht="21" customHeight="1">
      <c r="B45" s="184"/>
      <c r="C45" s="93" t="s">
        <v>91</v>
      </c>
      <c r="D45" s="189"/>
    </row>
    <row r="46" spans="2:4" ht="21.75" customHeight="1" thickBot="1">
      <c r="B46" s="174"/>
      <c r="C46" s="94" t="s">
        <v>92</v>
      </c>
      <c r="D46" s="193"/>
    </row>
    <row r="47" spans="2:4" ht="23.25" customHeight="1" thickBot="1">
      <c r="B47" s="96" t="s">
        <v>68</v>
      </c>
      <c r="C47" s="97" t="s">
        <v>57</v>
      </c>
      <c r="D47" s="129" t="s">
        <v>62</v>
      </c>
    </row>
    <row r="48" spans="2:4">
      <c r="B48" s="168" t="s">
        <v>70</v>
      </c>
      <c r="C48" s="93" t="s">
        <v>93</v>
      </c>
      <c r="D48" s="188" t="s">
        <v>241</v>
      </c>
    </row>
    <row r="49" spans="2:4" ht="15" customHeight="1">
      <c r="B49" s="172"/>
      <c r="C49" s="93" t="s">
        <v>94</v>
      </c>
      <c r="D49" s="189"/>
    </row>
    <row r="50" spans="2:4" ht="15" customHeight="1">
      <c r="B50" s="172"/>
      <c r="C50" s="93" t="s">
        <v>97</v>
      </c>
      <c r="D50" s="189"/>
    </row>
    <row r="51" spans="2:4" ht="15" customHeight="1">
      <c r="B51" s="172"/>
      <c r="C51" s="103" t="s">
        <v>98</v>
      </c>
      <c r="D51" s="189"/>
    </row>
    <row r="52" spans="2:4" ht="15.75" customHeight="1" thickBot="1">
      <c r="B52" s="194"/>
      <c r="C52" s="92" t="s">
        <v>249</v>
      </c>
      <c r="D52" s="190"/>
    </row>
    <row r="55" spans="2:4" ht="16" thickBot="1">
      <c r="B55" s="86" t="s">
        <v>228</v>
      </c>
    </row>
    <row r="56" spans="2:4" ht="26.25" customHeight="1" thickBot="1">
      <c r="B56" s="88" t="s">
        <v>61</v>
      </c>
      <c r="C56" s="89" t="s">
        <v>57</v>
      </c>
      <c r="D56" s="105" t="s">
        <v>62</v>
      </c>
    </row>
    <row r="57" spans="2:4" ht="20.25" customHeight="1">
      <c r="B57" s="149" t="s">
        <v>71</v>
      </c>
      <c r="C57" s="151" t="s">
        <v>85</v>
      </c>
      <c r="D57" s="175" t="s">
        <v>242</v>
      </c>
    </row>
    <row r="58" spans="2:4">
      <c r="B58" s="184"/>
      <c r="C58" s="185"/>
      <c r="D58" s="173"/>
    </row>
    <row r="59" spans="2:4" ht="13" thickBot="1">
      <c r="B59" s="150"/>
      <c r="C59" s="152"/>
      <c r="D59" s="186"/>
    </row>
    <row r="62" spans="2:4" ht="16" thickBot="1">
      <c r="B62" s="86" t="s">
        <v>99</v>
      </c>
      <c r="C62" s="33"/>
      <c r="D62" s="33"/>
    </row>
    <row r="63" spans="2:4" ht="15" customHeight="1" thickBot="1">
      <c r="B63" s="88" t="s">
        <v>72</v>
      </c>
      <c r="C63" s="89" t="s">
        <v>57</v>
      </c>
      <c r="D63" s="90" t="s">
        <v>62</v>
      </c>
    </row>
    <row r="64" spans="2:4" ht="15" customHeight="1">
      <c r="B64" s="149" t="s">
        <v>73</v>
      </c>
      <c r="C64" s="93" t="s">
        <v>85</v>
      </c>
      <c r="D64" s="175" t="s">
        <v>243</v>
      </c>
    </row>
    <row r="65" spans="2:4" ht="15" customHeight="1" thickBot="1">
      <c r="B65" s="174"/>
      <c r="C65" s="94" t="s">
        <v>100</v>
      </c>
      <c r="D65" s="171"/>
    </row>
    <row r="66" spans="2:4" ht="15" customHeight="1">
      <c r="B66" s="168" t="s">
        <v>74</v>
      </c>
      <c r="C66" s="93" t="s">
        <v>85</v>
      </c>
      <c r="D66" s="170" t="s">
        <v>243</v>
      </c>
    </row>
    <row r="67" spans="2:4" ht="15" customHeight="1" thickBot="1">
      <c r="B67" s="169"/>
      <c r="C67" s="94" t="s">
        <v>100</v>
      </c>
      <c r="D67" s="171"/>
    </row>
    <row r="68" spans="2:4" ht="15" customHeight="1">
      <c r="B68" s="168" t="s">
        <v>75</v>
      </c>
      <c r="C68" s="93" t="s">
        <v>101</v>
      </c>
      <c r="D68" s="170" t="s">
        <v>243</v>
      </c>
    </row>
    <row r="69" spans="2:4" ht="15" customHeight="1" thickBot="1">
      <c r="B69" s="169"/>
      <c r="C69" s="94" t="s">
        <v>85</v>
      </c>
      <c r="D69" s="171"/>
    </row>
    <row r="70" spans="2:4" ht="15" customHeight="1">
      <c r="B70" s="168" t="s">
        <v>76</v>
      </c>
      <c r="C70" s="93" t="s">
        <v>89</v>
      </c>
      <c r="D70" s="170" t="s">
        <v>243</v>
      </c>
    </row>
    <row r="71" spans="2:4" ht="15" customHeight="1" thickBot="1">
      <c r="B71" s="169"/>
      <c r="C71" s="94" t="s">
        <v>85</v>
      </c>
      <c r="D71" s="171"/>
    </row>
    <row r="72" spans="2:4" ht="15" customHeight="1">
      <c r="B72" s="168" t="s">
        <v>77</v>
      </c>
      <c r="C72" s="93" t="s">
        <v>89</v>
      </c>
      <c r="D72" s="170" t="s">
        <v>243</v>
      </c>
    </row>
    <row r="73" spans="2:4" ht="15" customHeight="1" thickBot="1">
      <c r="B73" s="169"/>
      <c r="C73" s="130" t="s">
        <v>85</v>
      </c>
      <c r="D73" s="171"/>
    </row>
    <row r="74" spans="2:4" ht="24" customHeight="1" thickBot="1">
      <c r="B74" s="95" t="s">
        <v>78</v>
      </c>
      <c r="C74" s="94" t="s">
        <v>213</v>
      </c>
      <c r="D74" s="100" t="s">
        <v>243</v>
      </c>
    </row>
    <row r="75" spans="2:4" ht="15" customHeight="1" thickBot="1">
      <c r="B75" s="96" t="s">
        <v>66</v>
      </c>
      <c r="C75" s="97" t="s">
        <v>57</v>
      </c>
      <c r="D75" s="98" t="s">
        <v>62</v>
      </c>
    </row>
    <row r="76" spans="2:4" ht="15" customHeight="1">
      <c r="B76" s="168" t="s">
        <v>79</v>
      </c>
      <c r="C76" s="93" t="s">
        <v>262</v>
      </c>
      <c r="D76" s="170" t="s">
        <v>243</v>
      </c>
    </row>
    <row r="77" spans="2:4" ht="15" customHeight="1">
      <c r="B77" s="172"/>
      <c r="C77" s="93" t="s">
        <v>263</v>
      </c>
      <c r="D77" s="173"/>
    </row>
    <row r="78" spans="2:4" ht="15" customHeight="1" thickBot="1">
      <c r="B78" s="169"/>
      <c r="C78" s="94" t="s">
        <v>264</v>
      </c>
      <c r="D78" s="121"/>
    </row>
    <row r="79" spans="2:4" ht="15" customHeight="1" thickBot="1">
      <c r="B79" s="96" t="s">
        <v>80</v>
      </c>
      <c r="C79" s="97" t="s">
        <v>57</v>
      </c>
      <c r="D79" s="98" t="s">
        <v>62</v>
      </c>
    </row>
    <row r="80" spans="2:4" ht="24" customHeight="1" thickBot="1">
      <c r="B80" s="99" t="s">
        <v>81</v>
      </c>
      <c r="C80" s="122"/>
      <c r="D80" s="131" t="s">
        <v>244</v>
      </c>
    </row>
  </sheetData>
  <mergeCells count="40">
    <mergeCell ref="B57:B59"/>
    <mergeCell ref="C57:C59"/>
    <mergeCell ref="D57:D59"/>
    <mergeCell ref="B28:B29"/>
    <mergeCell ref="D28:D29"/>
    <mergeCell ref="B35:B36"/>
    <mergeCell ref="D48:D52"/>
    <mergeCell ref="B44:B46"/>
    <mergeCell ref="D44:D46"/>
    <mergeCell ref="B37:B38"/>
    <mergeCell ref="D37:D38"/>
    <mergeCell ref="B39:B40"/>
    <mergeCell ref="B41:B42"/>
    <mergeCell ref="D41:D42"/>
    <mergeCell ref="B48:B52"/>
    <mergeCell ref="D13:D14"/>
    <mergeCell ref="B7:B8"/>
    <mergeCell ref="D7:D8"/>
    <mergeCell ref="B11:B12"/>
    <mergeCell ref="D11:D12"/>
    <mergeCell ref="B13:B15"/>
    <mergeCell ref="B16:B17"/>
    <mergeCell ref="D16:D17"/>
    <mergeCell ref="B19:B21"/>
    <mergeCell ref="D19:D21"/>
    <mergeCell ref="D35:D36"/>
    <mergeCell ref="B23:B27"/>
    <mergeCell ref="D23:D27"/>
    <mergeCell ref="B64:B65"/>
    <mergeCell ref="D64:D65"/>
    <mergeCell ref="B66:B67"/>
    <mergeCell ref="D66:D67"/>
    <mergeCell ref="B68:B69"/>
    <mergeCell ref="D68:D69"/>
    <mergeCell ref="B70:B71"/>
    <mergeCell ref="D70:D71"/>
    <mergeCell ref="B72:B73"/>
    <mergeCell ref="D72:D73"/>
    <mergeCell ref="B76:B78"/>
    <mergeCell ref="D76:D77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2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C67"/>
  <sheetViews>
    <sheetView zoomScale="40" zoomScaleNormal="40" workbookViewId="0">
      <selection activeCell="V11" sqref="V11"/>
    </sheetView>
  </sheetViews>
  <sheetFormatPr defaultColWidth="9.26953125" defaultRowHeight="14.5"/>
  <cols>
    <col min="2" max="2" width="21.26953125" customWidth="1"/>
    <col min="3" max="3" width="21" customWidth="1"/>
    <col min="4" max="4" width="22.26953125" customWidth="1"/>
    <col min="5" max="5" width="19.453125" customWidth="1"/>
    <col min="6" max="14" width="20.7265625" customWidth="1"/>
    <col min="15" max="15" width="24.81640625" customWidth="1"/>
    <col min="16" max="17" width="20.7265625" customWidth="1"/>
    <col min="18" max="18" width="20.54296875" style="22" customWidth="1"/>
    <col min="19" max="19" width="20.7265625" style="22" customWidth="1"/>
    <col min="20" max="29" width="9.26953125" style="22"/>
  </cols>
  <sheetData>
    <row r="1" spans="1:29" ht="46.5" customHeight="1">
      <c r="A1" s="143" t="str">
        <f>General!A1</f>
        <v>Appendix A</v>
      </c>
      <c r="B1" s="143"/>
      <c r="C1" s="143"/>
      <c r="D1" s="143"/>
      <c r="E1" s="144"/>
      <c r="F1" s="145" t="s">
        <v>0</v>
      </c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1:29" ht="40.5" customHeight="1">
      <c r="A2" s="9"/>
      <c r="B2" s="9"/>
      <c r="C2" s="9"/>
      <c r="D2" s="9"/>
      <c r="E2" s="10"/>
      <c r="F2" s="147" t="s">
        <v>1</v>
      </c>
      <c r="G2" s="148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7" t="s">
        <v>210</v>
      </c>
      <c r="N2" s="17" t="s">
        <v>4</v>
      </c>
      <c r="O2" s="17" t="s">
        <v>4</v>
      </c>
      <c r="P2" s="17" t="s">
        <v>4</v>
      </c>
      <c r="Q2" s="17" t="s">
        <v>5</v>
      </c>
      <c r="R2" s="17" t="s">
        <v>5</v>
      </c>
      <c r="S2" s="17" t="s">
        <v>5</v>
      </c>
    </row>
    <row r="3" spans="1:29" ht="22.5">
      <c r="A3" s="9"/>
      <c r="B3" s="9"/>
      <c r="C3" s="9"/>
      <c r="D3" s="9"/>
      <c r="E3" s="13" t="s">
        <v>6</v>
      </c>
      <c r="F3" s="30" t="s">
        <v>209</v>
      </c>
      <c r="G3" s="30" t="s">
        <v>8</v>
      </c>
      <c r="H3" s="30" t="s">
        <v>8</v>
      </c>
      <c r="I3" s="30" t="s">
        <v>8</v>
      </c>
      <c r="J3" s="30" t="s">
        <v>206</v>
      </c>
      <c r="K3" s="30" t="s">
        <v>206</v>
      </c>
      <c r="L3" s="30" t="s">
        <v>209</v>
      </c>
      <c r="M3" s="74" t="s">
        <v>209</v>
      </c>
      <c r="N3" s="30" t="s">
        <v>8</v>
      </c>
      <c r="O3" s="30" t="s">
        <v>209</v>
      </c>
      <c r="P3" s="30" t="s">
        <v>206</v>
      </c>
      <c r="Q3" s="30" t="s">
        <v>8</v>
      </c>
      <c r="R3" s="30" t="s">
        <v>209</v>
      </c>
      <c r="S3" s="30" t="s">
        <v>206</v>
      </c>
    </row>
    <row r="4" spans="1:29" s="1" customFormat="1" ht="32.25" customHeight="1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207</v>
      </c>
      <c r="K4" s="31" t="s">
        <v>208</v>
      </c>
      <c r="L4" s="31" t="s">
        <v>207</v>
      </c>
      <c r="M4" s="80" t="s">
        <v>208</v>
      </c>
      <c r="N4" s="31" t="s">
        <v>14</v>
      </c>
      <c r="O4" s="124" t="s">
        <v>251</v>
      </c>
      <c r="P4" s="31"/>
      <c r="Q4" s="31" t="s">
        <v>15</v>
      </c>
      <c r="R4" s="31" t="s">
        <v>200</v>
      </c>
      <c r="S4" s="31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s="1" customFormat="1" ht="45.75" customHeight="1">
      <c r="A5" s="11"/>
      <c r="B5" s="11"/>
      <c r="C5" s="11"/>
      <c r="D5" s="11"/>
      <c r="E5" s="14" t="s">
        <v>16</v>
      </c>
      <c r="F5" s="30" t="s">
        <v>41</v>
      </c>
      <c r="G5" s="30" t="s">
        <v>21</v>
      </c>
      <c r="H5" s="30" t="s">
        <v>23</v>
      </c>
      <c r="I5" s="30" t="s">
        <v>24</v>
      </c>
      <c r="J5" s="74" t="s">
        <v>212</v>
      </c>
      <c r="K5" s="74" t="s">
        <v>211</v>
      </c>
      <c r="L5" s="79" t="s">
        <v>215</v>
      </c>
      <c r="M5" s="82" t="s">
        <v>216</v>
      </c>
      <c r="N5" s="30" t="s">
        <v>25</v>
      </c>
      <c r="O5" s="30" t="s">
        <v>252</v>
      </c>
      <c r="P5" s="30" t="s">
        <v>201</v>
      </c>
      <c r="Q5" s="30" t="s">
        <v>52</v>
      </c>
      <c r="R5" s="30" t="s">
        <v>201</v>
      </c>
      <c r="S5" s="30" t="s">
        <v>201</v>
      </c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65.650000000000006" customHeight="1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5" t="e" vm="1">
        <v>#VALUE!</v>
      </c>
      <c r="K6" s="75" t="e" vm="2">
        <v>#VALUE!</v>
      </c>
      <c r="L6" s="21" t="e" vm="3">
        <v>#VALUE!</v>
      </c>
      <c r="M6" s="81" t="e" vm="4">
        <v>#VALUE!</v>
      </c>
      <c r="N6" s="21"/>
      <c r="O6" s="21" t="e" vm="5">
        <v>#VALUE!</v>
      </c>
      <c r="P6" s="123" t="e" vm="6">
        <v>#VALUE!</v>
      </c>
      <c r="Q6" s="21"/>
      <c r="R6" s="21"/>
      <c r="S6" s="21"/>
    </row>
    <row r="7" spans="1:29" ht="49.9" customHeight="1">
      <c r="A7" s="141" t="s">
        <v>17</v>
      </c>
      <c r="B7" s="29" t="s">
        <v>7</v>
      </c>
      <c r="C7" s="18" t="s">
        <v>18</v>
      </c>
      <c r="D7" s="32" t="s">
        <v>199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29" ht="49.9" customHeight="1">
      <c r="A8" s="142"/>
      <c r="B8" s="29" t="s">
        <v>7</v>
      </c>
      <c r="C8" s="125" t="s">
        <v>253</v>
      </c>
      <c r="D8" s="126" t="s">
        <v>254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29" ht="49.9" customHeight="1">
      <c r="A9" s="142"/>
      <c r="B9" s="29" t="s">
        <v>19</v>
      </c>
      <c r="C9" s="18" t="s">
        <v>269</v>
      </c>
      <c r="D9" s="32" t="s">
        <v>40</v>
      </c>
      <c r="E9" s="23"/>
      <c r="F9" s="4"/>
      <c r="G9" s="4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29" ht="49.9" customHeight="1">
      <c r="A10" s="142"/>
      <c r="B10" s="29" t="s">
        <v>19</v>
      </c>
      <c r="C10" s="18" t="s">
        <v>270</v>
      </c>
      <c r="D10" s="32" t="s">
        <v>272</v>
      </c>
      <c r="E10" s="23" t="e" vm="7">
        <v>#VALUE!</v>
      </c>
      <c r="F10" s="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9" ht="49.9" customHeight="1">
      <c r="A11" s="142"/>
      <c r="B11" s="29" t="s">
        <v>8</v>
      </c>
      <c r="C11" s="18" t="s">
        <v>20</v>
      </c>
      <c r="D11" s="32" t="s">
        <v>49</v>
      </c>
      <c r="E11" s="23"/>
      <c r="F11" s="3"/>
      <c r="G11" s="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9" ht="49.9" customHeight="1">
      <c r="A12" s="142"/>
      <c r="B12" s="29" t="s">
        <v>7</v>
      </c>
      <c r="C12" s="18" t="s">
        <v>22</v>
      </c>
      <c r="D12" s="32" t="s">
        <v>44</v>
      </c>
      <c r="E12" s="23"/>
      <c r="F12" s="3"/>
      <c r="G12" s="3"/>
      <c r="H12" s="4"/>
      <c r="I12" s="4"/>
      <c r="J12" s="3"/>
      <c r="K12" s="3"/>
      <c r="L12" s="4"/>
      <c r="M12" s="4"/>
      <c r="N12" s="4"/>
      <c r="O12" s="4"/>
      <c r="P12" s="3"/>
      <c r="Q12" s="3"/>
      <c r="R12" s="3"/>
      <c r="S12" s="3"/>
    </row>
    <row r="13" spans="1:29" ht="49.9" customHeight="1">
      <c r="A13" s="142"/>
      <c r="B13" s="29" t="s">
        <v>8</v>
      </c>
      <c r="C13" s="18" t="s">
        <v>27</v>
      </c>
      <c r="D13" s="32" t="s">
        <v>53</v>
      </c>
      <c r="E13" s="23"/>
      <c r="F13" s="3"/>
      <c r="G13" s="3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  <c r="S13" s="3"/>
    </row>
    <row r="14" spans="1:29" ht="49.9" customHeight="1">
      <c r="A14" s="142"/>
      <c r="B14" s="29" t="s">
        <v>8</v>
      </c>
      <c r="C14" s="18" t="s">
        <v>28</v>
      </c>
      <c r="D14" s="32" t="s">
        <v>54</v>
      </c>
      <c r="E14" s="24"/>
      <c r="F14" s="2"/>
      <c r="G14" s="2"/>
      <c r="H14" s="4"/>
      <c r="I14" s="4"/>
      <c r="J14" s="4"/>
      <c r="K14" s="4"/>
      <c r="L14" s="3"/>
      <c r="M14" s="3"/>
      <c r="N14" s="4"/>
      <c r="O14" s="3"/>
      <c r="P14" s="3"/>
      <c r="Q14" s="3"/>
      <c r="R14" s="3"/>
      <c r="S14" s="3"/>
    </row>
    <row r="15" spans="1:29" ht="49.9" customHeight="1">
      <c r="A15" s="142"/>
      <c r="B15" s="135" t="s">
        <v>7</v>
      </c>
      <c r="C15" s="138" t="s">
        <v>55</v>
      </c>
      <c r="D15" s="32" t="s">
        <v>45</v>
      </c>
      <c r="E15" s="23"/>
      <c r="F15" s="3"/>
      <c r="G15" s="3"/>
      <c r="H15" s="4"/>
      <c r="I15" s="4"/>
      <c r="J15" s="4"/>
      <c r="K15" s="4"/>
      <c r="L15" s="4"/>
      <c r="M15" s="4"/>
      <c r="N15" s="4"/>
      <c r="O15" s="4"/>
      <c r="P15" s="4"/>
      <c r="Q15" s="65" t="s">
        <v>43</v>
      </c>
      <c r="R15" s="65" t="s">
        <v>43</v>
      </c>
      <c r="S15" s="76" t="s">
        <v>43</v>
      </c>
    </row>
    <row r="16" spans="1:29" ht="49.9" customHeight="1">
      <c r="A16" s="142"/>
      <c r="B16" s="137"/>
      <c r="C16" s="140"/>
      <c r="D16" s="32" t="s">
        <v>46</v>
      </c>
      <c r="E16" s="2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ht="49.9" customHeight="1">
      <c r="A17" s="142"/>
      <c r="B17" s="135" t="s">
        <v>7</v>
      </c>
      <c r="C17" s="138" t="s">
        <v>29</v>
      </c>
      <c r="D17" s="32" t="s">
        <v>47</v>
      </c>
      <c r="E17" s="25"/>
      <c r="F17" s="3"/>
      <c r="G17" s="3"/>
      <c r="H17" s="4"/>
      <c r="I17" s="4"/>
      <c r="J17" s="4"/>
      <c r="K17" s="4"/>
      <c r="L17" s="4"/>
      <c r="M17" s="4"/>
      <c r="N17" s="3"/>
      <c r="O17" s="3"/>
      <c r="P17" s="3"/>
      <c r="Q17" s="4"/>
      <c r="R17" s="4"/>
      <c r="S17" s="5"/>
    </row>
    <row r="18" spans="1:19" ht="49.9" customHeight="1">
      <c r="A18" s="142"/>
      <c r="B18" s="137"/>
      <c r="C18" s="140"/>
      <c r="D18" s="32" t="s">
        <v>48</v>
      </c>
      <c r="E18" s="26"/>
      <c r="F18" s="3"/>
      <c r="G18" s="3"/>
      <c r="H18" s="3"/>
      <c r="I18" s="3"/>
      <c r="J18" s="3"/>
      <c r="K18" s="3"/>
      <c r="L18" s="3"/>
      <c r="M18" s="3"/>
      <c r="N18" s="4"/>
      <c r="O18" s="4"/>
      <c r="P18" s="3"/>
      <c r="Q18" s="3"/>
      <c r="R18" s="3"/>
      <c r="S18" s="3"/>
    </row>
    <row r="19" spans="1:19" ht="49.9" customHeight="1">
      <c r="A19" s="142"/>
      <c r="B19" s="29" t="s">
        <v>19</v>
      </c>
      <c r="C19" s="18" t="s">
        <v>26</v>
      </c>
      <c r="D19" s="32" t="s">
        <v>40</v>
      </c>
      <c r="E19" s="26"/>
      <c r="F19" s="3"/>
      <c r="G19" s="3"/>
      <c r="H19" s="4"/>
      <c r="I19" s="4"/>
      <c r="J19" s="4"/>
      <c r="K19" s="4"/>
      <c r="L19" s="3"/>
      <c r="M19" s="3"/>
      <c r="N19" s="4"/>
      <c r="O19" s="3"/>
      <c r="P19" s="4"/>
      <c r="Q19" s="3"/>
      <c r="R19" s="3"/>
      <c r="S19" s="3"/>
    </row>
    <row r="20" spans="1:19" ht="49.9" customHeight="1">
      <c r="A20" s="142"/>
      <c r="B20" s="135" t="s">
        <v>19</v>
      </c>
      <c r="C20" s="138" t="s">
        <v>30</v>
      </c>
      <c r="D20" s="32" t="s">
        <v>42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4"/>
      <c r="S20" s="3"/>
    </row>
    <row r="21" spans="1:19" ht="49.9" customHeight="1">
      <c r="A21" s="142"/>
      <c r="B21" s="136"/>
      <c r="C21" s="139"/>
      <c r="D21" s="32" t="s">
        <v>102</v>
      </c>
      <c r="E21" s="2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4"/>
      <c r="R21" s="3"/>
      <c r="S21" s="5"/>
    </row>
    <row r="22" spans="1:19" ht="49.9" customHeight="1">
      <c r="A22" s="142"/>
      <c r="B22" s="137"/>
      <c r="C22" s="140"/>
      <c r="D22" s="32" t="s">
        <v>103</v>
      </c>
      <c r="E22" s="26"/>
      <c r="F22" s="3"/>
      <c r="G22" s="3"/>
      <c r="H22" s="4"/>
      <c r="I22" s="4"/>
      <c r="J22" s="4"/>
      <c r="K22" s="4"/>
      <c r="L22" s="3"/>
      <c r="M22" s="3"/>
      <c r="N22" s="4"/>
      <c r="O22" s="3"/>
      <c r="P22" s="4"/>
      <c r="Q22" s="3"/>
      <c r="R22" s="3"/>
      <c r="S22" s="3"/>
    </row>
    <row r="23" spans="1:19" ht="49.9" customHeight="1">
      <c r="A23" s="142"/>
      <c r="B23" s="29" t="s">
        <v>8</v>
      </c>
      <c r="C23" s="19" t="s">
        <v>31</v>
      </c>
      <c r="D23" s="32" t="s">
        <v>50</v>
      </c>
      <c r="E23" s="22"/>
      <c r="F23" s="3"/>
      <c r="G23" s="3"/>
      <c r="H23" s="4"/>
      <c r="I23" s="4"/>
      <c r="J23" s="3"/>
      <c r="K23" s="3"/>
      <c r="L23" s="3"/>
      <c r="M23" s="3"/>
      <c r="N23" s="4"/>
      <c r="O23" s="3"/>
      <c r="P23" s="4"/>
      <c r="Q23" s="3"/>
      <c r="R23" s="3"/>
      <c r="S23" s="3"/>
    </row>
    <row r="24" spans="1:19" ht="49.9" customHeight="1">
      <c r="A24" s="142"/>
      <c r="B24" s="63" t="s">
        <v>8</v>
      </c>
      <c r="C24" s="64" t="s">
        <v>32</v>
      </c>
      <c r="D24" s="73" t="s">
        <v>51</v>
      </c>
      <c r="E24" s="25"/>
      <c r="F24" s="3"/>
      <c r="G24" s="4"/>
      <c r="H24" s="4"/>
      <c r="I24" s="4"/>
      <c r="J24" s="3"/>
      <c r="K24" s="3"/>
      <c r="L24" s="3"/>
      <c r="M24" s="3"/>
      <c r="N24" s="4"/>
      <c r="O24" s="3"/>
      <c r="P24" s="3"/>
      <c r="Q24" s="4"/>
      <c r="R24" s="3"/>
      <c r="S24" s="3"/>
    </row>
    <row r="25" spans="1:19" ht="49.9" customHeight="1">
      <c r="A25" s="142"/>
      <c r="B25" s="29" t="s">
        <v>7</v>
      </c>
      <c r="C25" s="18" t="s">
        <v>205</v>
      </c>
      <c r="D25" s="32" t="s">
        <v>214</v>
      </c>
      <c r="E25" s="78" t="e" vm="8">
        <v>#VALUE!</v>
      </c>
      <c r="F25" s="3"/>
      <c r="G25" s="3"/>
      <c r="H25" s="4"/>
      <c r="I25" s="4"/>
      <c r="J25" s="4"/>
      <c r="K25" s="4"/>
      <c r="L25" s="4"/>
      <c r="M25" s="4"/>
      <c r="N25" s="4"/>
      <c r="O25" s="4"/>
      <c r="P25" s="4"/>
      <c r="Q25" s="3"/>
      <c r="R25" s="3"/>
      <c r="S25" s="3"/>
    </row>
    <row r="26" spans="1:19" ht="49.9" customHeight="1">
      <c r="A26" s="66"/>
      <c r="B26" s="67"/>
      <c r="C26" s="68"/>
      <c r="D26" s="69"/>
      <c r="E26" s="70"/>
      <c r="F26" s="71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1"/>
    </row>
    <row r="27" spans="1:19" ht="15" customHeight="1">
      <c r="A27" s="22"/>
      <c r="B27" s="35" t="s">
        <v>105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1:19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1:19">
      <c r="A29" s="22"/>
      <c r="B29" s="6" t="s">
        <v>33</v>
      </c>
      <c r="C29" s="22" t="s">
        <v>37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9">
      <c r="A30" s="22"/>
      <c r="B30" s="8" t="s">
        <v>35</v>
      </c>
      <c r="C30" s="22" t="s">
        <v>39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9">
      <c r="A31" s="22"/>
      <c r="B31" s="7" t="s">
        <v>34</v>
      </c>
      <c r="C31" s="22" t="s">
        <v>38</v>
      </c>
      <c r="D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</row>
    <row r="32" spans="1:19">
      <c r="A32" s="22"/>
      <c r="B32" s="15" t="s">
        <v>36</v>
      </c>
      <c r="C32" s="22" t="s">
        <v>104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  <row r="67" s="22" customFormat="1"/>
  </sheetData>
  <mergeCells count="10">
    <mergeCell ref="B20:B22"/>
    <mergeCell ref="C20:C22"/>
    <mergeCell ref="A7:A25"/>
    <mergeCell ref="A1:E1"/>
    <mergeCell ref="F1:R1"/>
    <mergeCell ref="F2:G2"/>
    <mergeCell ref="B17:B18"/>
    <mergeCell ref="C17:C18"/>
    <mergeCell ref="B15:B16"/>
    <mergeCell ref="C15:C16"/>
  </mergeCells>
  <phoneticPr fontId="5" type="noConversion"/>
  <hyperlinks>
    <hyperlink ref="C20" r:id="rId1" xr:uid="{0803FA8E-D554-45A5-B258-63FC45E155D8}"/>
    <hyperlink ref="C19" r:id="rId2" xr:uid="{47F5469B-E72B-44C0-AAE0-FAAE559D8BE3}"/>
    <hyperlink ref="C9" r:id="rId3" display="UFO" xr:uid="{093E5075-5B49-4927-A1BC-C9A68F9FE2C2}"/>
    <hyperlink ref="C13" r:id="rId4" xr:uid="{44AA1E1E-B2F1-498B-8CA2-DDF22906599D}"/>
    <hyperlink ref="C24" r:id="rId5" xr:uid="{F025C422-50CF-4FDB-9B64-EB1CFB859A73}"/>
    <hyperlink ref="C11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4" r:id="rId9" xr:uid="{6D1473C5-4895-4E01-8E79-C0DE32ED5AE6}"/>
    <hyperlink ref="C15" r:id="rId10" display="Launchpad 50/60" xr:uid="{575C9734-9A8C-4D5E-95FF-10882D334130}"/>
    <hyperlink ref="C17" r:id="rId11" display="Launchpad 80" xr:uid="{4A7DEFE8-3D6B-47A6-A236-BFCC277479DC}"/>
    <hyperlink ref="C12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Q4" r:id="rId16" xr:uid="{B4548EA7-F43D-4A10-A31A-D30A6ABF52FE}"/>
    <hyperlink ref="G4" r:id="rId17" xr:uid="{A5C107C2-3E72-4E56-9298-6F9E59AC3303}"/>
    <hyperlink ref="C23" r:id="rId18" display="https://www.4activesystems.at/4activefb-eco" xr:uid="{0413159E-5C60-4381-8020-914C3D30ADAB}"/>
    <hyperlink ref="R4" r:id="rId19" xr:uid="{6E1BF4DF-7996-45F7-846C-E01A52B3A158}"/>
    <hyperlink ref="C25" r:id="rId20" xr:uid="{1B77146A-8DDA-449E-BEE4-1B080626DFFB}"/>
    <hyperlink ref="J4" r:id="rId21" xr:uid="{1B183483-93F4-43A3-9ECC-D9B138CC1DB8}"/>
    <hyperlink ref="K4" r:id="rId22" xr:uid="{56D23801-D114-4744-8003-ABEBBA93259D}"/>
    <hyperlink ref="L4" r:id="rId23" xr:uid="{DE027BD1-ACFD-4A1F-8E81-A3D3D4DBBE8D}"/>
    <hyperlink ref="M4" r:id="rId24" display="EPTa" xr:uid="{C2A1FA1B-335B-4E83-B9D7-9CA497DB6D26}"/>
    <hyperlink ref="O4" r:id="rId25" display="https://www.dynres.com/adas-targets/soft-bicycle-360/" xr:uid="{4C0645C9-A565-4D06-82EF-23CEE32C69A3}"/>
    <hyperlink ref="C8" r:id="rId26" xr:uid="{B3C32A15-D09B-42E0-843B-FC3F96466E35}"/>
  </hyperlinks>
  <pageMargins left="0.7" right="0.7" top="0.75" bottom="0.75" header="0.3" footer="0.3"/>
  <pageSetup paperSize="9" orientation="portrait" r:id="rId27"/>
  <drawing r:id="rId2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topLeftCell="A20" zoomScale="85" zoomScaleNormal="85" workbookViewId="0"/>
  </sheetViews>
  <sheetFormatPr defaultColWidth="8.7265625" defaultRowHeight="14.5"/>
  <cols>
    <col min="2" max="2" width="7.26953125" customWidth="1"/>
    <col min="3" max="3" width="7.7265625" customWidth="1"/>
    <col min="4" max="4" width="20.54296875" customWidth="1"/>
    <col min="5" max="5" width="7.26953125" customWidth="1"/>
    <col min="6" max="6" width="7.1796875" customWidth="1"/>
    <col min="7" max="7" width="9.81640625" customWidth="1"/>
    <col min="8" max="8" width="8.54296875" customWidth="1"/>
    <col min="9" max="9" width="8.81640625" customWidth="1"/>
    <col min="12" max="12" width="15" customWidth="1"/>
    <col min="13" max="13" width="10" customWidth="1"/>
    <col min="14" max="14" width="11.453125" customWidth="1"/>
    <col min="15" max="15" width="11.7265625" customWidth="1"/>
    <col min="16" max="16" width="25.453125" customWidth="1"/>
  </cols>
  <sheetData>
    <row r="1" spans="1:15" ht="28.5" customHeight="1">
      <c r="A1" s="62" t="s">
        <v>220</v>
      </c>
    </row>
    <row r="2" spans="1:15" ht="28.5">
      <c r="C2" s="36" t="s">
        <v>106</v>
      </c>
    </row>
    <row r="4" spans="1:15" ht="24">
      <c r="B4" s="195" t="s">
        <v>107</v>
      </c>
      <c r="C4" s="196"/>
      <c r="D4" s="197"/>
      <c r="E4" s="37" t="s">
        <v>16</v>
      </c>
      <c r="F4" s="37" t="s">
        <v>108</v>
      </c>
      <c r="G4" s="37" t="s">
        <v>109</v>
      </c>
      <c r="H4" s="37" t="s">
        <v>110</v>
      </c>
      <c r="I4" s="38" t="s">
        <v>111</v>
      </c>
      <c r="J4" s="38" t="s">
        <v>112</v>
      </c>
      <c r="K4" s="38" t="s">
        <v>113</v>
      </c>
      <c r="L4" s="38" t="s">
        <v>114</v>
      </c>
      <c r="M4" s="38" t="s">
        <v>115</v>
      </c>
      <c r="N4" s="38" t="s">
        <v>116</v>
      </c>
      <c r="O4" s="38" t="s">
        <v>117</v>
      </c>
    </row>
    <row r="5" spans="1:15" ht="24">
      <c r="B5" s="39" t="s">
        <v>118</v>
      </c>
      <c r="C5" s="39" t="s">
        <v>119</v>
      </c>
      <c r="D5" s="40"/>
      <c r="E5" s="41"/>
      <c r="F5" s="41" t="s">
        <v>120</v>
      </c>
      <c r="G5" s="42" t="s">
        <v>121</v>
      </c>
      <c r="H5" s="42" t="s">
        <v>122</v>
      </c>
      <c r="I5" s="42" t="s">
        <v>123</v>
      </c>
      <c r="J5" s="43" t="s">
        <v>124</v>
      </c>
      <c r="K5" s="43" t="s">
        <v>125</v>
      </c>
      <c r="L5" s="42" t="s">
        <v>126</v>
      </c>
      <c r="M5" s="42" t="s">
        <v>126</v>
      </c>
      <c r="N5" s="41" t="s">
        <v>127</v>
      </c>
      <c r="O5" s="44"/>
    </row>
    <row r="6" spans="1:15">
      <c r="B6" s="45">
        <v>1</v>
      </c>
      <c r="C6" s="46" t="s">
        <v>128</v>
      </c>
      <c r="D6" s="47" t="s">
        <v>129</v>
      </c>
      <c r="E6" s="45" t="s">
        <v>130</v>
      </c>
      <c r="F6" s="40" t="s">
        <v>131</v>
      </c>
      <c r="G6" s="40" t="s">
        <v>132</v>
      </c>
      <c r="H6" s="40" t="s">
        <v>133</v>
      </c>
      <c r="I6" s="40">
        <v>10</v>
      </c>
      <c r="J6" s="48">
        <v>30</v>
      </c>
      <c r="K6" s="48">
        <v>50</v>
      </c>
      <c r="L6" s="49" t="s">
        <v>134</v>
      </c>
      <c r="M6" s="40" t="s">
        <v>135</v>
      </c>
      <c r="N6" s="40" t="s">
        <v>136</v>
      </c>
      <c r="O6" s="46"/>
    </row>
    <row r="7" spans="1:15">
      <c r="B7" s="45">
        <f>B6+1</f>
        <v>2</v>
      </c>
      <c r="C7" s="46" t="s">
        <v>128</v>
      </c>
      <c r="D7" s="47" t="s">
        <v>129</v>
      </c>
      <c r="E7" s="45" t="s">
        <v>130</v>
      </c>
      <c r="F7" s="40" t="s">
        <v>131</v>
      </c>
      <c r="G7" s="40" t="s">
        <v>132</v>
      </c>
      <c r="H7" s="40" t="s">
        <v>133</v>
      </c>
      <c r="I7" s="40">
        <v>10</v>
      </c>
      <c r="J7" s="48">
        <v>30</v>
      </c>
      <c r="K7" s="48">
        <v>50</v>
      </c>
      <c r="L7" s="49" t="s">
        <v>134</v>
      </c>
      <c r="M7" s="40" t="s">
        <v>135</v>
      </c>
      <c r="N7" s="40" t="s">
        <v>136</v>
      </c>
      <c r="O7" s="50" t="s">
        <v>137</v>
      </c>
    </row>
    <row r="8" spans="1:15">
      <c r="B8" s="45">
        <f t="shared" ref="B8:B17" si="0">B7+1</f>
        <v>3</v>
      </c>
      <c r="C8" s="46" t="s">
        <v>128</v>
      </c>
      <c r="D8" s="47" t="s">
        <v>129</v>
      </c>
      <c r="E8" s="45" t="s">
        <v>130</v>
      </c>
      <c r="F8" s="40" t="s">
        <v>131</v>
      </c>
      <c r="G8" s="40" t="s">
        <v>132</v>
      </c>
      <c r="H8" s="40" t="s">
        <v>133</v>
      </c>
      <c r="I8" s="40">
        <v>10</v>
      </c>
      <c r="J8" s="48">
        <v>30</v>
      </c>
      <c r="K8" s="48">
        <v>50</v>
      </c>
      <c r="L8" s="49" t="s">
        <v>134</v>
      </c>
      <c r="M8" s="40" t="s">
        <v>135</v>
      </c>
      <c r="N8" s="40" t="s">
        <v>136</v>
      </c>
      <c r="O8" s="50" t="s">
        <v>137</v>
      </c>
    </row>
    <row r="9" spans="1:15">
      <c r="B9" s="45">
        <f t="shared" si="0"/>
        <v>4</v>
      </c>
      <c r="C9" s="46" t="s">
        <v>128</v>
      </c>
      <c r="D9" s="47" t="s">
        <v>138</v>
      </c>
      <c r="E9" s="45" t="s">
        <v>130</v>
      </c>
      <c r="F9" s="40" t="s">
        <v>131</v>
      </c>
      <c r="G9" s="40" t="s">
        <v>132</v>
      </c>
      <c r="H9" s="40" t="s">
        <v>133</v>
      </c>
      <c r="I9" s="40">
        <v>20</v>
      </c>
      <c r="J9" s="48">
        <v>55</v>
      </c>
      <c r="K9" s="48">
        <v>50</v>
      </c>
      <c r="L9" s="49" t="s">
        <v>134</v>
      </c>
      <c r="M9" s="40" t="s">
        <v>135</v>
      </c>
      <c r="N9" s="40" t="s">
        <v>136</v>
      </c>
      <c r="O9" s="40"/>
    </row>
    <row r="10" spans="1:15">
      <c r="B10" s="45">
        <f t="shared" si="0"/>
        <v>5</v>
      </c>
      <c r="C10" s="46" t="s">
        <v>128</v>
      </c>
      <c r="D10" s="47" t="s">
        <v>139</v>
      </c>
      <c r="E10" s="45" t="s">
        <v>130</v>
      </c>
      <c r="F10" s="40" t="s">
        <v>131</v>
      </c>
      <c r="G10" s="40" t="s">
        <v>132</v>
      </c>
      <c r="H10" s="40" t="s">
        <v>140</v>
      </c>
      <c r="I10" s="40">
        <v>10</v>
      </c>
      <c r="J10" s="48">
        <v>0</v>
      </c>
      <c r="K10" s="48">
        <v>50</v>
      </c>
      <c r="L10" s="40" t="s">
        <v>141</v>
      </c>
      <c r="M10" s="40" t="s">
        <v>141</v>
      </c>
      <c r="N10" s="40" t="s">
        <v>136</v>
      </c>
      <c r="O10" s="40"/>
    </row>
    <row r="11" spans="1:15">
      <c r="B11" s="45">
        <f t="shared" si="0"/>
        <v>6</v>
      </c>
      <c r="C11" s="46" t="s">
        <v>128</v>
      </c>
      <c r="D11" s="47" t="s">
        <v>139</v>
      </c>
      <c r="E11" s="45" t="s">
        <v>130</v>
      </c>
      <c r="F11" s="40" t="s">
        <v>131</v>
      </c>
      <c r="G11" s="40" t="s">
        <v>132</v>
      </c>
      <c r="H11" s="40" t="s">
        <v>140</v>
      </c>
      <c r="I11" s="40">
        <v>10</v>
      </c>
      <c r="J11" s="48">
        <v>0</v>
      </c>
      <c r="K11" s="48">
        <v>50</v>
      </c>
      <c r="L11" s="40" t="s">
        <v>141</v>
      </c>
      <c r="M11" s="40" t="s">
        <v>141</v>
      </c>
      <c r="N11" s="40" t="s">
        <v>136</v>
      </c>
      <c r="O11" s="50" t="s">
        <v>137</v>
      </c>
    </row>
    <row r="12" spans="1:15">
      <c r="B12" s="45">
        <f t="shared" si="0"/>
        <v>7</v>
      </c>
      <c r="C12" s="46" t="s">
        <v>128</v>
      </c>
      <c r="D12" s="47" t="s">
        <v>139</v>
      </c>
      <c r="E12" s="45" t="s">
        <v>130</v>
      </c>
      <c r="F12" s="40" t="s">
        <v>131</v>
      </c>
      <c r="G12" s="40" t="s">
        <v>132</v>
      </c>
      <c r="H12" s="40" t="s">
        <v>140</v>
      </c>
      <c r="I12" s="40">
        <v>10</v>
      </c>
      <c r="J12" s="48">
        <v>0</v>
      </c>
      <c r="K12" s="48">
        <v>100</v>
      </c>
      <c r="L12" s="40" t="s">
        <v>141</v>
      </c>
      <c r="M12" s="40" t="s">
        <v>141</v>
      </c>
      <c r="N12" s="40" t="s">
        <v>136</v>
      </c>
      <c r="O12" s="50" t="s">
        <v>137</v>
      </c>
    </row>
    <row r="13" spans="1:15">
      <c r="B13" s="45">
        <f t="shared" si="0"/>
        <v>8</v>
      </c>
      <c r="C13" s="46" t="s">
        <v>128</v>
      </c>
      <c r="D13" s="47" t="s">
        <v>142</v>
      </c>
      <c r="E13" s="45" t="s">
        <v>130</v>
      </c>
      <c r="F13" s="40" t="s">
        <v>131</v>
      </c>
      <c r="G13" s="40" t="s">
        <v>132</v>
      </c>
      <c r="H13" s="40" t="s">
        <v>140</v>
      </c>
      <c r="I13" s="40">
        <v>50</v>
      </c>
      <c r="J13" s="48">
        <v>0</v>
      </c>
      <c r="K13" s="48">
        <v>-50</v>
      </c>
      <c r="L13" s="40" t="s">
        <v>141</v>
      </c>
      <c r="M13" s="40" t="s">
        <v>141</v>
      </c>
      <c r="N13" s="40" t="s">
        <v>136</v>
      </c>
      <c r="O13" s="40"/>
    </row>
    <row r="14" spans="1:15">
      <c r="B14" s="45">
        <f t="shared" si="0"/>
        <v>9</v>
      </c>
      <c r="C14" s="46" t="s">
        <v>128</v>
      </c>
      <c r="D14" s="47" t="s">
        <v>143</v>
      </c>
      <c r="E14" s="45" t="s">
        <v>130</v>
      </c>
      <c r="F14" s="40" t="s">
        <v>131</v>
      </c>
      <c r="G14" s="40" t="s">
        <v>132</v>
      </c>
      <c r="H14" s="40" t="s">
        <v>144</v>
      </c>
      <c r="I14" s="40">
        <v>20</v>
      </c>
      <c r="J14" s="40">
        <v>20</v>
      </c>
      <c r="K14" s="48" t="s">
        <v>56</v>
      </c>
      <c r="L14" s="40" t="s">
        <v>141</v>
      </c>
      <c r="M14" s="40" t="s">
        <v>141</v>
      </c>
      <c r="N14" s="40" t="s">
        <v>136</v>
      </c>
      <c r="O14" s="40"/>
    </row>
    <row r="15" spans="1:15">
      <c r="B15" s="45">
        <f t="shared" si="0"/>
        <v>10</v>
      </c>
      <c r="C15" s="46" t="s">
        <v>128</v>
      </c>
      <c r="D15" s="47" t="s">
        <v>143</v>
      </c>
      <c r="E15" s="45" t="s">
        <v>130</v>
      </c>
      <c r="F15" s="40" t="s">
        <v>131</v>
      </c>
      <c r="G15" s="40" t="s">
        <v>132</v>
      </c>
      <c r="H15" s="40" t="s">
        <v>144</v>
      </c>
      <c r="I15" s="40">
        <v>20</v>
      </c>
      <c r="J15" s="40">
        <v>20</v>
      </c>
      <c r="K15" s="48" t="s">
        <v>56</v>
      </c>
      <c r="L15" s="40" t="s">
        <v>141</v>
      </c>
      <c r="M15" s="40" t="s">
        <v>141</v>
      </c>
      <c r="N15" s="40" t="s">
        <v>136</v>
      </c>
      <c r="O15" s="50" t="s">
        <v>137</v>
      </c>
    </row>
    <row r="16" spans="1:15">
      <c r="B16" s="45">
        <f t="shared" si="0"/>
        <v>11</v>
      </c>
      <c r="C16" s="46" t="s">
        <v>128</v>
      </c>
      <c r="D16" s="47" t="s">
        <v>143</v>
      </c>
      <c r="E16" s="45" t="s">
        <v>130</v>
      </c>
      <c r="F16" s="40" t="s">
        <v>131</v>
      </c>
      <c r="G16" s="40" t="s">
        <v>132</v>
      </c>
      <c r="H16" s="40" t="s">
        <v>144</v>
      </c>
      <c r="I16" s="40">
        <v>20</v>
      </c>
      <c r="J16" s="40">
        <v>20</v>
      </c>
      <c r="K16" s="48" t="s">
        <v>56</v>
      </c>
      <c r="L16" s="40" t="s">
        <v>141</v>
      </c>
      <c r="M16" s="40" t="s">
        <v>141</v>
      </c>
      <c r="N16" s="40" t="s">
        <v>136</v>
      </c>
      <c r="O16" s="50" t="s">
        <v>137</v>
      </c>
    </row>
    <row r="17" spans="2:15">
      <c r="B17" s="45">
        <f t="shared" si="0"/>
        <v>12</v>
      </c>
      <c r="C17" s="46" t="s">
        <v>128</v>
      </c>
      <c r="D17" s="47" t="s">
        <v>145</v>
      </c>
      <c r="E17" s="45" t="s">
        <v>130</v>
      </c>
      <c r="F17" s="40" t="s">
        <v>131</v>
      </c>
      <c r="G17" s="40" t="s">
        <v>132</v>
      </c>
      <c r="H17" s="40" t="s">
        <v>144</v>
      </c>
      <c r="I17" s="40">
        <v>60</v>
      </c>
      <c r="J17" s="40">
        <v>60</v>
      </c>
      <c r="K17" s="48" t="s">
        <v>56</v>
      </c>
      <c r="L17" s="40" t="s">
        <v>141</v>
      </c>
      <c r="M17" s="40" t="s">
        <v>141</v>
      </c>
      <c r="N17" s="40" t="s">
        <v>136</v>
      </c>
      <c r="O17" s="50"/>
    </row>
    <row r="18" spans="2:15">
      <c r="C18" s="51"/>
      <c r="D18" s="52"/>
      <c r="E18" s="53"/>
      <c r="F18" s="54"/>
      <c r="G18" s="54"/>
      <c r="H18" s="54"/>
      <c r="I18" s="54"/>
      <c r="J18" s="54"/>
      <c r="K18" s="55"/>
      <c r="L18" s="54"/>
      <c r="M18" s="54"/>
      <c r="N18" s="54"/>
      <c r="O18" s="56"/>
    </row>
    <row r="20" spans="2:15" ht="28.5">
      <c r="C20" s="36" t="s">
        <v>146</v>
      </c>
    </row>
    <row r="22" spans="2:15" ht="24">
      <c r="B22" s="195" t="s">
        <v>107</v>
      </c>
      <c r="C22" s="196"/>
      <c r="D22" s="197"/>
      <c r="E22" s="37" t="s">
        <v>16</v>
      </c>
      <c r="F22" s="37" t="s">
        <v>108</v>
      </c>
      <c r="G22" s="37" t="s">
        <v>109</v>
      </c>
      <c r="H22" s="37" t="s">
        <v>110</v>
      </c>
      <c r="I22" s="38" t="s">
        <v>111</v>
      </c>
      <c r="J22" s="38" t="s">
        <v>147</v>
      </c>
      <c r="K22" s="38" t="s">
        <v>113</v>
      </c>
      <c r="L22" s="38" t="s">
        <v>114</v>
      </c>
      <c r="M22" s="38" t="s">
        <v>148</v>
      </c>
      <c r="N22" s="38" t="s">
        <v>116</v>
      </c>
      <c r="O22" s="38" t="s">
        <v>117</v>
      </c>
    </row>
    <row r="23" spans="2:15" ht="16">
      <c r="B23" s="39" t="s">
        <v>118</v>
      </c>
      <c r="C23" s="39" t="s">
        <v>119</v>
      </c>
      <c r="D23" s="40"/>
      <c r="E23" s="41"/>
      <c r="F23" s="41"/>
      <c r="G23" s="42" t="s">
        <v>121</v>
      </c>
      <c r="H23" s="42" t="s">
        <v>122</v>
      </c>
      <c r="I23" s="42" t="s">
        <v>149</v>
      </c>
      <c r="J23" s="43" t="s">
        <v>150</v>
      </c>
      <c r="K23" s="43" t="s">
        <v>151</v>
      </c>
      <c r="L23" s="42" t="s">
        <v>126</v>
      </c>
      <c r="M23" s="57" t="s">
        <v>152</v>
      </c>
      <c r="N23" s="41" t="s">
        <v>127</v>
      </c>
      <c r="O23" s="44"/>
    </row>
    <row r="24" spans="2:15">
      <c r="B24" s="45">
        <v>1</v>
      </c>
      <c r="C24" s="46" t="s">
        <v>153</v>
      </c>
      <c r="D24" s="47" t="s">
        <v>154</v>
      </c>
      <c r="E24" s="45" t="s">
        <v>155</v>
      </c>
      <c r="F24" s="40" t="s">
        <v>156</v>
      </c>
      <c r="G24" s="40" t="s">
        <v>132</v>
      </c>
      <c r="H24" s="40" t="s">
        <v>157</v>
      </c>
      <c r="I24" s="40">
        <v>10</v>
      </c>
      <c r="J24" s="48">
        <v>10</v>
      </c>
      <c r="K24" s="48">
        <v>50</v>
      </c>
      <c r="L24" s="40" t="s">
        <v>141</v>
      </c>
      <c r="M24" s="40" t="s">
        <v>158</v>
      </c>
      <c r="N24" s="40" t="s">
        <v>136</v>
      </c>
      <c r="O24" s="46"/>
    </row>
    <row r="25" spans="2:15">
      <c r="B25" s="45">
        <f>B24+1</f>
        <v>2</v>
      </c>
      <c r="C25" s="46" t="s">
        <v>153</v>
      </c>
      <c r="D25" s="47" t="s">
        <v>154</v>
      </c>
      <c r="E25" s="45" t="s">
        <v>155</v>
      </c>
      <c r="F25" s="40" t="s">
        <v>156</v>
      </c>
      <c r="G25" s="40" t="s">
        <v>132</v>
      </c>
      <c r="H25" s="40" t="s">
        <v>157</v>
      </c>
      <c r="I25" s="40">
        <v>10</v>
      </c>
      <c r="J25" s="48">
        <v>10</v>
      </c>
      <c r="K25" s="48">
        <v>50</v>
      </c>
      <c r="L25" s="40" t="s">
        <v>141</v>
      </c>
      <c r="M25" s="40" t="s">
        <v>158</v>
      </c>
      <c r="N25" s="40" t="s">
        <v>136</v>
      </c>
      <c r="O25" s="40" t="s">
        <v>137</v>
      </c>
    </row>
    <row r="26" spans="2:15">
      <c r="B26" s="45">
        <f t="shared" ref="B26:B33" si="1">B25+1</f>
        <v>3</v>
      </c>
      <c r="C26" s="46" t="s">
        <v>153</v>
      </c>
      <c r="D26" s="47" t="s">
        <v>154</v>
      </c>
      <c r="E26" s="45" t="s">
        <v>155</v>
      </c>
      <c r="F26" s="40" t="s">
        <v>156</v>
      </c>
      <c r="G26" s="40" t="s">
        <v>132</v>
      </c>
      <c r="H26" s="40" t="s">
        <v>157</v>
      </c>
      <c r="I26" s="40">
        <v>10</v>
      </c>
      <c r="J26" s="48">
        <v>10</v>
      </c>
      <c r="K26" s="48">
        <v>50</v>
      </c>
      <c r="L26" s="40" t="s">
        <v>141</v>
      </c>
      <c r="M26" s="40" t="s">
        <v>158</v>
      </c>
      <c r="N26" s="40" t="s">
        <v>136</v>
      </c>
      <c r="O26" s="40" t="s">
        <v>137</v>
      </c>
    </row>
    <row r="27" spans="2:15">
      <c r="B27" s="45">
        <f t="shared" si="1"/>
        <v>4</v>
      </c>
      <c r="C27" s="46" t="s">
        <v>153</v>
      </c>
      <c r="D27" s="40" t="s">
        <v>159</v>
      </c>
      <c r="E27" s="45" t="s">
        <v>155</v>
      </c>
      <c r="F27" s="40" t="s">
        <v>156</v>
      </c>
      <c r="G27" s="40" t="s">
        <v>132</v>
      </c>
      <c r="H27" s="40" t="s">
        <v>160</v>
      </c>
      <c r="I27" s="40">
        <v>10</v>
      </c>
      <c r="J27" s="48">
        <v>15</v>
      </c>
      <c r="K27" s="48">
        <v>50</v>
      </c>
      <c r="L27" s="40" t="s">
        <v>141</v>
      </c>
      <c r="M27" s="40" t="s">
        <v>161</v>
      </c>
      <c r="N27" s="40" t="s">
        <v>136</v>
      </c>
      <c r="O27" s="46"/>
    </row>
    <row r="28" spans="2:15">
      <c r="B28" s="45">
        <f t="shared" si="1"/>
        <v>5</v>
      </c>
      <c r="C28" s="46" t="s">
        <v>153</v>
      </c>
      <c r="D28" s="47" t="s">
        <v>162</v>
      </c>
      <c r="E28" s="45" t="s">
        <v>155</v>
      </c>
      <c r="F28" s="40" t="s">
        <v>156</v>
      </c>
      <c r="G28" s="40" t="s">
        <v>132</v>
      </c>
      <c r="H28" s="40" t="s">
        <v>157</v>
      </c>
      <c r="I28" s="40">
        <v>60</v>
      </c>
      <c r="J28" s="48">
        <v>10</v>
      </c>
      <c r="K28" s="48">
        <v>50</v>
      </c>
      <c r="L28" s="40" t="s">
        <v>141</v>
      </c>
      <c r="M28" s="40" t="s">
        <v>158</v>
      </c>
      <c r="N28" s="40" t="s">
        <v>136</v>
      </c>
      <c r="O28" s="46"/>
    </row>
    <row r="29" spans="2:15">
      <c r="B29" s="45">
        <f t="shared" si="1"/>
        <v>6</v>
      </c>
      <c r="C29" s="46" t="s">
        <v>153</v>
      </c>
      <c r="D29" s="40" t="s">
        <v>163</v>
      </c>
      <c r="E29" s="45" t="s">
        <v>155</v>
      </c>
      <c r="F29" s="40" t="s">
        <v>156</v>
      </c>
      <c r="G29" s="40" t="s">
        <v>132</v>
      </c>
      <c r="H29" s="40" t="s">
        <v>160</v>
      </c>
      <c r="I29" s="40">
        <v>60</v>
      </c>
      <c r="J29" s="48">
        <v>15</v>
      </c>
      <c r="K29" s="48">
        <v>50</v>
      </c>
      <c r="L29" s="40" t="s">
        <v>141</v>
      </c>
      <c r="M29" s="40" t="s">
        <v>161</v>
      </c>
      <c r="N29" s="40" t="s">
        <v>136</v>
      </c>
      <c r="O29" s="46"/>
    </row>
    <row r="30" spans="2:15">
      <c r="B30" s="45">
        <f t="shared" si="1"/>
        <v>7</v>
      </c>
      <c r="C30" s="46" t="s">
        <v>153</v>
      </c>
      <c r="D30" s="40" t="s">
        <v>164</v>
      </c>
      <c r="E30" s="45" t="s">
        <v>155</v>
      </c>
      <c r="F30" s="40" t="s">
        <v>156</v>
      </c>
      <c r="G30" s="40" t="s">
        <v>132</v>
      </c>
      <c r="H30" s="40" t="s">
        <v>165</v>
      </c>
      <c r="I30" s="40">
        <v>25</v>
      </c>
      <c r="J30" s="48">
        <v>15</v>
      </c>
      <c r="K30" s="48">
        <v>50</v>
      </c>
      <c r="L30" s="40" t="s">
        <v>141</v>
      </c>
      <c r="M30" s="40" t="s">
        <v>161</v>
      </c>
      <c r="N30" s="40" t="s">
        <v>136</v>
      </c>
      <c r="O30" s="46"/>
    </row>
    <row r="31" spans="2:15">
      <c r="B31" s="45">
        <f t="shared" si="1"/>
        <v>8</v>
      </c>
      <c r="C31" s="46" t="s">
        <v>153</v>
      </c>
      <c r="D31" s="40" t="s">
        <v>166</v>
      </c>
      <c r="E31" s="45" t="s">
        <v>155</v>
      </c>
      <c r="F31" s="40" t="s">
        <v>156</v>
      </c>
      <c r="G31" s="40" t="s">
        <v>132</v>
      </c>
      <c r="H31" s="40" t="s">
        <v>165</v>
      </c>
      <c r="I31" s="40">
        <v>60</v>
      </c>
      <c r="J31" s="48">
        <v>15</v>
      </c>
      <c r="K31" s="48">
        <v>50</v>
      </c>
      <c r="L31" s="40" t="s">
        <v>141</v>
      </c>
      <c r="M31" s="40" t="s">
        <v>161</v>
      </c>
      <c r="N31" s="40" t="s">
        <v>136</v>
      </c>
      <c r="O31" s="46"/>
    </row>
    <row r="32" spans="2:15">
      <c r="B32" s="45">
        <f t="shared" si="1"/>
        <v>9</v>
      </c>
      <c r="C32" s="46" t="s">
        <v>153</v>
      </c>
      <c r="D32" s="40" t="s">
        <v>166</v>
      </c>
      <c r="E32" s="45" t="s">
        <v>155</v>
      </c>
      <c r="F32" s="40" t="s">
        <v>156</v>
      </c>
      <c r="G32" s="40" t="s">
        <v>132</v>
      </c>
      <c r="H32" s="40" t="s">
        <v>165</v>
      </c>
      <c r="I32" s="40">
        <v>60</v>
      </c>
      <c r="J32" s="48">
        <v>15</v>
      </c>
      <c r="K32" s="48">
        <v>50</v>
      </c>
      <c r="L32" s="40" t="s">
        <v>141</v>
      </c>
      <c r="M32" s="40" t="s">
        <v>161</v>
      </c>
      <c r="N32" s="40" t="s">
        <v>136</v>
      </c>
      <c r="O32" s="40" t="s">
        <v>137</v>
      </c>
    </row>
    <row r="33" spans="2:15">
      <c r="B33" s="45">
        <f t="shared" si="1"/>
        <v>10</v>
      </c>
      <c r="C33" s="46" t="s">
        <v>153</v>
      </c>
      <c r="D33" s="40" t="s">
        <v>166</v>
      </c>
      <c r="E33" s="45" t="s">
        <v>155</v>
      </c>
      <c r="F33" s="40" t="s">
        <v>156</v>
      </c>
      <c r="G33" s="40" t="s">
        <v>132</v>
      </c>
      <c r="H33" s="40" t="s">
        <v>165</v>
      </c>
      <c r="I33" s="40">
        <v>60</v>
      </c>
      <c r="J33" s="48">
        <v>15</v>
      </c>
      <c r="K33" s="48">
        <v>50</v>
      </c>
      <c r="L33" s="40" t="s">
        <v>141</v>
      </c>
      <c r="M33" s="40" t="s">
        <v>161</v>
      </c>
      <c r="N33" s="40" t="s">
        <v>136</v>
      </c>
      <c r="O33" s="40" t="s">
        <v>137</v>
      </c>
    </row>
    <row r="34" spans="2:15">
      <c r="D34" s="58"/>
    </row>
    <row r="35" spans="2:15">
      <c r="D35" s="58"/>
    </row>
    <row r="36" spans="2:15" ht="28.5">
      <c r="C36" s="36" t="s">
        <v>167</v>
      </c>
      <c r="D36" s="36"/>
    </row>
    <row r="38" spans="2:15" ht="24">
      <c r="B38" s="195" t="s">
        <v>107</v>
      </c>
      <c r="C38" s="196"/>
      <c r="D38" s="197"/>
      <c r="E38" s="38" t="s">
        <v>16</v>
      </c>
      <c r="F38" s="38" t="s">
        <v>108</v>
      </c>
      <c r="G38" s="38" t="s">
        <v>109</v>
      </c>
      <c r="H38" s="38" t="s">
        <v>110</v>
      </c>
      <c r="I38" s="38" t="s">
        <v>111</v>
      </c>
      <c r="J38" s="38" t="s">
        <v>168</v>
      </c>
      <c r="K38" s="38" t="s">
        <v>113</v>
      </c>
      <c r="L38" s="38" t="s">
        <v>114</v>
      </c>
      <c r="M38" s="38" t="s">
        <v>115</v>
      </c>
      <c r="N38" s="38" t="s">
        <v>116</v>
      </c>
      <c r="O38" s="38" t="s">
        <v>117</v>
      </c>
    </row>
    <row r="39" spans="2:15" ht="24">
      <c r="B39" s="39" t="s">
        <v>118</v>
      </c>
      <c r="C39" s="39" t="s">
        <v>119</v>
      </c>
      <c r="D39" s="42"/>
      <c r="E39" s="42"/>
      <c r="F39" s="42" t="s">
        <v>156</v>
      </c>
      <c r="G39" s="42" t="s">
        <v>169</v>
      </c>
      <c r="H39" s="42" t="s">
        <v>122</v>
      </c>
      <c r="I39" s="42" t="s">
        <v>149</v>
      </c>
      <c r="J39" s="43" t="s">
        <v>150</v>
      </c>
      <c r="K39" s="43" t="s">
        <v>151</v>
      </c>
      <c r="L39" s="42" t="s">
        <v>126</v>
      </c>
      <c r="M39" s="42" t="s">
        <v>126</v>
      </c>
      <c r="N39" s="41" t="s">
        <v>127</v>
      </c>
      <c r="O39" s="44"/>
    </row>
    <row r="40" spans="2:15">
      <c r="B40" s="45">
        <v>1</v>
      </c>
      <c r="C40" s="46" t="s">
        <v>170</v>
      </c>
      <c r="D40" s="59" t="s">
        <v>171</v>
      </c>
      <c r="E40" s="60" t="s">
        <v>155</v>
      </c>
      <c r="F40" s="59" t="s">
        <v>156</v>
      </c>
      <c r="G40" s="59" t="s">
        <v>132</v>
      </c>
      <c r="H40" s="59" t="s">
        <v>172</v>
      </c>
      <c r="I40" s="59">
        <v>10</v>
      </c>
      <c r="J40" s="49">
        <v>8</v>
      </c>
      <c r="K40" s="49">
        <v>50</v>
      </c>
      <c r="L40" s="49" t="s">
        <v>141</v>
      </c>
      <c r="M40" s="59" t="s">
        <v>173</v>
      </c>
      <c r="N40" s="59" t="s">
        <v>136</v>
      </c>
      <c r="O40" s="46"/>
    </row>
    <row r="41" spans="2:15">
      <c r="B41" s="45">
        <f>B40+1</f>
        <v>2</v>
      </c>
      <c r="C41" s="46" t="s">
        <v>170</v>
      </c>
      <c r="D41" s="50" t="s">
        <v>174</v>
      </c>
      <c r="E41" s="60" t="s">
        <v>155</v>
      </c>
      <c r="F41" s="50" t="s">
        <v>156</v>
      </c>
      <c r="G41" s="50" t="s">
        <v>132</v>
      </c>
      <c r="H41" s="50" t="s">
        <v>172</v>
      </c>
      <c r="I41" s="50">
        <v>60</v>
      </c>
      <c r="J41" s="50">
        <v>8</v>
      </c>
      <c r="K41" s="50">
        <v>50</v>
      </c>
      <c r="L41" s="50" t="s">
        <v>141</v>
      </c>
      <c r="M41" s="50" t="s">
        <v>173</v>
      </c>
      <c r="N41" s="50" t="s">
        <v>136</v>
      </c>
      <c r="O41" s="50"/>
    </row>
    <row r="42" spans="2:15">
      <c r="B42" s="45">
        <f t="shared" ref="B42:B57" si="2">B41+1</f>
        <v>3</v>
      </c>
      <c r="C42" s="46" t="s">
        <v>170</v>
      </c>
      <c r="D42" s="50" t="s">
        <v>174</v>
      </c>
      <c r="E42" s="60" t="s">
        <v>155</v>
      </c>
      <c r="F42" s="50" t="s">
        <v>156</v>
      </c>
      <c r="G42" s="50" t="s">
        <v>132</v>
      </c>
      <c r="H42" s="50" t="s">
        <v>172</v>
      </c>
      <c r="I42" s="50">
        <v>60</v>
      </c>
      <c r="J42" s="50">
        <v>8</v>
      </c>
      <c r="K42" s="50">
        <v>50</v>
      </c>
      <c r="L42" s="50" t="s">
        <v>141</v>
      </c>
      <c r="M42" s="50" t="s">
        <v>173</v>
      </c>
      <c r="N42" s="50" t="s">
        <v>136</v>
      </c>
      <c r="O42" s="50" t="s">
        <v>137</v>
      </c>
    </row>
    <row r="43" spans="2:15">
      <c r="B43" s="45">
        <f t="shared" si="2"/>
        <v>4</v>
      </c>
      <c r="C43" s="46" t="s">
        <v>170</v>
      </c>
      <c r="D43" s="50" t="s">
        <v>174</v>
      </c>
      <c r="E43" s="60" t="s">
        <v>155</v>
      </c>
      <c r="F43" s="50" t="s">
        <v>156</v>
      </c>
      <c r="G43" s="50" t="s">
        <v>132</v>
      </c>
      <c r="H43" s="50" t="s">
        <v>172</v>
      </c>
      <c r="I43" s="50">
        <v>60</v>
      </c>
      <c r="J43" s="50">
        <v>8</v>
      </c>
      <c r="K43" s="50">
        <v>50</v>
      </c>
      <c r="L43" s="50" t="s">
        <v>141</v>
      </c>
      <c r="M43" s="50" t="s">
        <v>173</v>
      </c>
      <c r="N43" s="50" t="s">
        <v>136</v>
      </c>
      <c r="O43" s="50" t="s">
        <v>137</v>
      </c>
    </row>
    <row r="44" spans="2:15">
      <c r="B44" s="45">
        <f t="shared" si="2"/>
        <v>5</v>
      </c>
      <c r="C44" s="46" t="s">
        <v>170</v>
      </c>
      <c r="D44" s="59" t="s">
        <v>175</v>
      </c>
      <c r="E44" s="60" t="s">
        <v>155</v>
      </c>
      <c r="F44" s="59" t="s">
        <v>156</v>
      </c>
      <c r="G44" s="59" t="s">
        <v>132</v>
      </c>
      <c r="H44" s="59" t="s">
        <v>176</v>
      </c>
      <c r="I44" s="59">
        <v>10</v>
      </c>
      <c r="J44" s="49">
        <v>5</v>
      </c>
      <c r="K44" s="49">
        <v>50</v>
      </c>
      <c r="L44" s="49" t="s">
        <v>141</v>
      </c>
      <c r="M44" s="59" t="s">
        <v>177</v>
      </c>
      <c r="N44" s="59" t="s">
        <v>136</v>
      </c>
      <c r="O44" s="40"/>
    </row>
    <row r="45" spans="2:15">
      <c r="B45" s="45">
        <f t="shared" si="2"/>
        <v>6</v>
      </c>
      <c r="C45" s="46" t="s">
        <v>170</v>
      </c>
      <c r="D45" s="59" t="s">
        <v>175</v>
      </c>
      <c r="E45" s="60" t="s">
        <v>155</v>
      </c>
      <c r="F45" s="59" t="s">
        <v>156</v>
      </c>
      <c r="G45" s="59" t="s">
        <v>132</v>
      </c>
      <c r="H45" s="59" t="s">
        <v>176</v>
      </c>
      <c r="I45" s="59">
        <v>10</v>
      </c>
      <c r="J45" s="49">
        <v>5</v>
      </c>
      <c r="K45" s="49">
        <v>50</v>
      </c>
      <c r="L45" s="49" t="s">
        <v>141</v>
      </c>
      <c r="M45" s="59" t="s">
        <v>177</v>
      </c>
      <c r="N45" s="59" t="s">
        <v>136</v>
      </c>
      <c r="O45" s="50" t="s">
        <v>137</v>
      </c>
    </row>
    <row r="46" spans="2:15">
      <c r="B46" s="45">
        <f t="shared" si="2"/>
        <v>7</v>
      </c>
      <c r="C46" s="46" t="s">
        <v>170</v>
      </c>
      <c r="D46" s="59" t="s">
        <v>175</v>
      </c>
      <c r="E46" s="60" t="s">
        <v>155</v>
      </c>
      <c r="F46" s="59" t="s">
        <v>156</v>
      </c>
      <c r="G46" s="59" t="s">
        <v>132</v>
      </c>
      <c r="H46" s="59" t="s">
        <v>176</v>
      </c>
      <c r="I46" s="59">
        <v>10</v>
      </c>
      <c r="J46" s="49">
        <v>5</v>
      </c>
      <c r="K46" s="49">
        <v>50</v>
      </c>
      <c r="L46" s="49" t="s">
        <v>141</v>
      </c>
      <c r="M46" s="59" t="s">
        <v>177</v>
      </c>
      <c r="N46" s="59" t="s">
        <v>136</v>
      </c>
      <c r="O46" s="50" t="s">
        <v>137</v>
      </c>
    </row>
    <row r="47" spans="2:15">
      <c r="B47" s="45">
        <f t="shared" si="2"/>
        <v>8</v>
      </c>
      <c r="C47" s="46" t="s">
        <v>170</v>
      </c>
      <c r="D47" s="59" t="s">
        <v>178</v>
      </c>
      <c r="E47" s="60" t="s">
        <v>155</v>
      </c>
      <c r="F47" s="59" t="s">
        <v>156</v>
      </c>
      <c r="G47" s="59" t="s">
        <v>132</v>
      </c>
      <c r="H47" s="59" t="s">
        <v>176</v>
      </c>
      <c r="I47" s="59">
        <v>40</v>
      </c>
      <c r="J47" s="49">
        <v>5</v>
      </c>
      <c r="K47" s="49">
        <v>50</v>
      </c>
      <c r="L47" s="49" t="s">
        <v>141</v>
      </c>
      <c r="M47" s="59" t="s">
        <v>177</v>
      </c>
      <c r="N47" s="59" t="s">
        <v>136</v>
      </c>
      <c r="O47" s="46"/>
    </row>
    <row r="48" spans="2:15">
      <c r="B48" s="45">
        <f t="shared" si="2"/>
        <v>9</v>
      </c>
      <c r="C48" s="46" t="s">
        <v>170</v>
      </c>
      <c r="D48" s="59" t="s">
        <v>179</v>
      </c>
      <c r="E48" s="60" t="s">
        <v>155</v>
      </c>
      <c r="F48" s="59" t="s">
        <v>156</v>
      </c>
      <c r="G48" s="59" t="s">
        <v>132</v>
      </c>
      <c r="H48" s="59" t="s">
        <v>176</v>
      </c>
      <c r="I48" s="59">
        <v>50</v>
      </c>
      <c r="J48" s="49">
        <v>5</v>
      </c>
      <c r="K48" s="49">
        <v>50</v>
      </c>
      <c r="L48" s="49" t="s">
        <v>141</v>
      </c>
      <c r="M48" s="59" t="s">
        <v>177</v>
      </c>
      <c r="N48" s="59" t="s">
        <v>136</v>
      </c>
      <c r="O48" s="46"/>
    </row>
    <row r="49" spans="2:15">
      <c r="B49" s="45">
        <f t="shared" si="2"/>
        <v>10</v>
      </c>
      <c r="C49" s="46" t="s">
        <v>170</v>
      </c>
      <c r="D49" s="59" t="s">
        <v>180</v>
      </c>
      <c r="E49" s="60" t="s">
        <v>155</v>
      </c>
      <c r="F49" s="59" t="s">
        <v>156</v>
      </c>
      <c r="G49" s="59" t="s">
        <v>132</v>
      </c>
      <c r="H49" s="59" t="s">
        <v>181</v>
      </c>
      <c r="I49" s="59">
        <v>25</v>
      </c>
      <c r="J49" s="49">
        <v>5</v>
      </c>
      <c r="K49" s="49">
        <v>50</v>
      </c>
      <c r="L49" s="49" t="s">
        <v>141</v>
      </c>
      <c r="M49" s="59" t="s">
        <v>141</v>
      </c>
      <c r="N49" s="59" t="s">
        <v>136</v>
      </c>
      <c r="O49" s="46"/>
    </row>
    <row r="50" spans="2:15">
      <c r="B50" s="45">
        <f t="shared" si="2"/>
        <v>11</v>
      </c>
      <c r="C50" s="46" t="s">
        <v>170</v>
      </c>
      <c r="D50" s="59" t="s">
        <v>182</v>
      </c>
      <c r="E50" s="60" t="s">
        <v>155</v>
      </c>
      <c r="F50" s="59" t="s">
        <v>156</v>
      </c>
      <c r="G50" s="59" t="s">
        <v>132</v>
      </c>
      <c r="H50" s="59" t="s">
        <v>181</v>
      </c>
      <c r="I50" s="59">
        <v>60</v>
      </c>
      <c r="J50" s="49">
        <v>5</v>
      </c>
      <c r="K50" s="49">
        <v>50</v>
      </c>
      <c r="L50" s="49" t="s">
        <v>141</v>
      </c>
      <c r="M50" s="59" t="s">
        <v>141</v>
      </c>
      <c r="N50" s="59" t="s">
        <v>136</v>
      </c>
      <c r="O50" s="46"/>
    </row>
    <row r="51" spans="2:15">
      <c r="B51" s="45">
        <f t="shared" si="2"/>
        <v>12</v>
      </c>
      <c r="C51" s="46" t="s">
        <v>170</v>
      </c>
      <c r="D51" s="59" t="s">
        <v>182</v>
      </c>
      <c r="E51" s="60" t="s">
        <v>155</v>
      </c>
      <c r="F51" s="59" t="s">
        <v>156</v>
      </c>
      <c r="G51" s="59" t="s">
        <v>132</v>
      </c>
      <c r="H51" s="59" t="s">
        <v>181</v>
      </c>
      <c r="I51" s="59">
        <v>60</v>
      </c>
      <c r="J51" s="49">
        <v>5</v>
      </c>
      <c r="K51" s="49">
        <v>50</v>
      </c>
      <c r="L51" s="49" t="s">
        <v>141</v>
      </c>
      <c r="M51" s="59" t="s">
        <v>141</v>
      </c>
      <c r="N51" s="59" t="s">
        <v>136</v>
      </c>
      <c r="O51" s="50" t="s">
        <v>137</v>
      </c>
    </row>
    <row r="52" spans="2:15">
      <c r="B52" s="45">
        <f t="shared" si="2"/>
        <v>13</v>
      </c>
      <c r="C52" s="46" t="s">
        <v>170</v>
      </c>
      <c r="D52" s="59" t="s">
        <v>182</v>
      </c>
      <c r="E52" s="60" t="s">
        <v>155</v>
      </c>
      <c r="F52" s="59" t="s">
        <v>156</v>
      </c>
      <c r="G52" s="59" t="s">
        <v>132</v>
      </c>
      <c r="H52" s="59" t="s">
        <v>181</v>
      </c>
      <c r="I52" s="59">
        <v>60</v>
      </c>
      <c r="J52" s="49">
        <v>5</v>
      </c>
      <c r="K52" s="49">
        <v>50</v>
      </c>
      <c r="L52" s="49" t="s">
        <v>141</v>
      </c>
      <c r="M52" s="59" t="s">
        <v>141</v>
      </c>
      <c r="N52" s="59" t="s">
        <v>136</v>
      </c>
      <c r="O52" s="50" t="s">
        <v>137</v>
      </c>
    </row>
    <row r="53" spans="2:15">
      <c r="B53" s="45">
        <f t="shared" si="2"/>
        <v>14</v>
      </c>
      <c r="C53" s="46" t="s">
        <v>170</v>
      </c>
      <c r="D53" s="59" t="s">
        <v>202</v>
      </c>
      <c r="E53" s="60" t="s">
        <v>155</v>
      </c>
      <c r="F53" s="59" t="s">
        <v>156</v>
      </c>
      <c r="G53" s="59" t="s">
        <v>132</v>
      </c>
      <c r="H53" s="59" t="s">
        <v>183</v>
      </c>
      <c r="I53" s="59">
        <v>10</v>
      </c>
      <c r="J53" s="49">
        <v>5</v>
      </c>
      <c r="K53" s="49">
        <v>50</v>
      </c>
      <c r="L53" s="49" t="s">
        <v>134</v>
      </c>
      <c r="M53" s="59" t="s">
        <v>135</v>
      </c>
      <c r="N53" s="59" t="s">
        <v>136</v>
      </c>
      <c r="O53" s="46"/>
    </row>
    <row r="54" spans="2:15">
      <c r="B54" s="45">
        <f t="shared" si="2"/>
        <v>15</v>
      </c>
      <c r="C54" s="46" t="s">
        <v>170</v>
      </c>
      <c r="D54" s="59" t="s">
        <v>203</v>
      </c>
      <c r="E54" s="60" t="s">
        <v>155</v>
      </c>
      <c r="F54" s="59" t="s">
        <v>156</v>
      </c>
      <c r="G54" s="59" t="s">
        <v>132</v>
      </c>
      <c r="H54" s="59" t="s">
        <v>183</v>
      </c>
      <c r="I54" s="59">
        <v>20</v>
      </c>
      <c r="J54" s="49">
        <v>5</v>
      </c>
      <c r="K54" s="49">
        <v>50</v>
      </c>
      <c r="L54" s="49" t="s">
        <v>134</v>
      </c>
      <c r="M54" s="59" t="s">
        <v>135</v>
      </c>
      <c r="N54" s="59" t="s">
        <v>136</v>
      </c>
      <c r="O54" s="40"/>
    </row>
    <row r="55" spans="2:15">
      <c r="B55" s="45">
        <f t="shared" si="2"/>
        <v>16</v>
      </c>
      <c r="C55" s="46" t="s">
        <v>170</v>
      </c>
      <c r="D55" s="59" t="s">
        <v>203</v>
      </c>
      <c r="E55" s="60" t="s">
        <v>155</v>
      </c>
      <c r="F55" s="59" t="s">
        <v>156</v>
      </c>
      <c r="G55" s="59" t="s">
        <v>132</v>
      </c>
      <c r="H55" s="59" t="s">
        <v>183</v>
      </c>
      <c r="I55" s="59">
        <v>20</v>
      </c>
      <c r="J55" s="49">
        <v>5</v>
      </c>
      <c r="K55" s="49">
        <v>50</v>
      </c>
      <c r="L55" s="49" t="s">
        <v>134</v>
      </c>
      <c r="M55" s="59" t="s">
        <v>135</v>
      </c>
      <c r="N55" s="59" t="s">
        <v>136</v>
      </c>
      <c r="O55" s="50" t="s">
        <v>137</v>
      </c>
    </row>
    <row r="56" spans="2:15">
      <c r="B56" s="45">
        <f t="shared" si="2"/>
        <v>17</v>
      </c>
      <c r="C56" s="46" t="s">
        <v>170</v>
      </c>
      <c r="D56" s="59" t="s">
        <v>203</v>
      </c>
      <c r="E56" s="60" t="s">
        <v>155</v>
      </c>
      <c r="F56" s="59" t="s">
        <v>156</v>
      </c>
      <c r="G56" s="59" t="s">
        <v>132</v>
      </c>
      <c r="H56" s="59" t="s">
        <v>183</v>
      </c>
      <c r="I56" s="59">
        <v>20</v>
      </c>
      <c r="J56" s="49">
        <v>5</v>
      </c>
      <c r="K56" s="49">
        <v>50</v>
      </c>
      <c r="L56" s="49" t="s">
        <v>134</v>
      </c>
      <c r="M56" s="59" t="s">
        <v>135</v>
      </c>
      <c r="N56" s="59" t="s">
        <v>136</v>
      </c>
      <c r="O56" s="50" t="s">
        <v>137</v>
      </c>
    </row>
    <row r="57" spans="2:15">
      <c r="B57" s="45">
        <f t="shared" si="2"/>
        <v>18</v>
      </c>
      <c r="C57" s="46" t="s">
        <v>170</v>
      </c>
      <c r="D57" s="59" t="s">
        <v>204</v>
      </c>
      <c r="E57" s="60" t="s">
        <v>155</v>
      </c>
      <c r="F57" s="59" t="s">
        <v>156</v>
      </c>
      <c r="G57" s="59" t="s">
        <v>132</v>
      </c>
      <c r="H57" s="59" t="s">
        <v>183</v>
      </c>
      <c r="I57" s="59">
        <v>10</v>
      </c>
      <c r="J57" s="49">
        <v>5</v>
      </c>
      <c r="K57" s="49">
        <v>50</v>
      </c>
      <c r="L57" s="49" t="s">
        <v>184</v>
      </c>
      <c r="M57" s="59" t="s">
        <v>135</v>
      </c>
      <c r="N57" s="59" t="s">
        <v>136</v>
      </c>
      <c r="O57" s="40"/>
    </row>
    <row r="60" spans="2:15" ht="28.5">
      <c r="C60" s="36" t="s">
        <v>185</v>
      </c>
    </row>
    <row r="62" spans="2:15" ht="24">
      <c r="B62" s="195" t="s">
        <v>107</v>
      </c>
      <c r="C62" s="196"/>
      <c r="D62" s="197"/>
      <c r="E62" s="37" t="s">
        <v>16</v>
      </c>
      <c r="F62" s="37" t="s">
        <v>108</v>
      </c>
      <c r="G62" s="37" t="s">
        <v>109</v>
      </c>
      <c r="H62" s="37" t="s">
        <v>110</v>
      </c>
      <c r="I62" s="38" t="s">
        <v>111</v>
      </c>
      <c r="J62" s="38" t="s">
        <v>186</v>
      </c>
      <c r="K62" s="38" t="s">
        <v>113</v>
      </c>
      <c r="L62" s="38" t="s">
        <v>114</v>
      </c>
      <c r="M62" s="38" t="s">
        <v>115</v>
      </c>
      <c r="N62" s="38" t="s">
        <v>116</v>
      </c>
      <c r="O62" s="38" t="s">
        <v>117</v>
      </c>
    </row>
    <row r="63" spans="2:15" ht="24">
      <c r="B63" s="39" t="s">
        <v>118</v>
      </c>
      <c r="C63" s="39" t="s">
        <v>119</v>
      </c>
      <c r="D63" s="40"/>
      <c r="E63" s="41"/>
      <c r="F63" s="41" t="s">
        <v>120</v>
      </c>
      <c r="G63" s="42" t="s">
        <v>121</v>
      </c>
      <c r="H63" s="42" t="s">
        <v>122</v>
      </c>
      <c r="I63" s="42" t="s">
        <v>123</v>
      </c>
      <c r="J63" s="43" t="s">
        <v>124</v>
      </c>
      <c r="K63" s="43" t="s">
        <v>125</v>
      </c>
      <c r="L63" s="42" t="s">
        <v>126</v>
      </c>
      <c r="M63" s="42" t="s">
        <v>126</v>
      </c>
      <c r="N63" s="41" t="s">
        <v>127</v>
      </c>
      <c r="O63" s="44"/>
    </row>
    <row r="64" spans="2:15">
      <c r="B64" s="45">
        <v>1</v>
      </c>
      <c r="C64" s="46" t="s">
        <v>187</v>
      </c>
      <c r="D64" s="47" t="s">
        <v>188</v>
      </c>
      <c r="E64" s="45" t="s">
        <v>155</v>
      </c>
      <c r="F64" s="40" t="s">
        <v>156</v>
      </c>
      <c r="G64" s="40" t="s">
        <v>132</v>
      </c>
      <c r="H64" s="40" t="s">
        <v>189</v>
      </c>
      <c r="I64" s="40">
        <v>10</v>
      </c>
      <c r="J64" s="48">
        <v>30</v>
      </c>
      <c r="K64" s="48" t="s">
        <v>56</v>
      </c>
      <c r="L64" s="49" t="s">
        <v>134</v>
      </c>
      <c r="M64" s="40" t="s">
        <v>135</v>
      </c>
      <c r="N64" s="40" t="s">
        <v>136</v>
      </c>
      <c r="O64" s="46"/>
    </row>
    <row r="65" spans="2:15">
      <c r="B65" s="45">
        <f>B64+1</f>
        <v>2</v>
      </c>
      <c r="C65" s="46" t="s">
        <v>187</v>
      </c>
      <c r="D65" s="47" t="s">
        <v>188</v>
      </c>
      <c r="E65" s="45" t="s">
        <v>155</v>
      </c>
      <c r="F65" s="40" t="s">
        <v>156</v>
      </c>
      <c r="G65" s="40" t="s">
        <v>132</v>
      </c>
      <c r="H65" s="40" t="s">
        <v>189</v>
      </c>
      <c r="I65" s="40">
        <v>10</v>
      </c>
      <c r="J65" s="48">
        <v>30</v>
      </c>
      <c r="K65" s="48" t="s">
        <v>56</v>
      </c>
      <c r="L65" s="49" t="s">
        <v>134</v>
      </c>
      <c r="M65" s="40" t="s">
        <v>135</v>
      </c>
      <c r="N65" s="40" t="s">
        <v>136</v>
      </c>
      <c r="O65" s="50" t="s">
        <v>137</v>
      </c>
    </row>
    <row r="66" spans="2:15">
      <c r="B66" s="45">
        <f t="shared" ref="B66:B73" si="3">B65+1</f>
        <v>3</v>
      </c>
      <c r="C66" s="46" t="s">
        <v>187</v>
      </c>
      <c r="D66" s="47" t="s">
        <v>188</v>
      </c>
      <c r="E66" s="45" t="s">
        <v>155</v>
      </c>
      <c r="F66" s="40" t="s">
        <v>156</v>
      </c>
      <c r="G66" s="40" t="s">
        <v>132</v>
      </c>
      <c r="H66" s="40" t="s">
        <v>189</v>
      </c>
      <c r="I66" s="40">
        <v>10</v>
      </c>
      <c r="J66" s="48">
        <v>30</v>
      </c>
      <c r="K66" s="48" t="s">
        <v>56</v>
      </c>
      <c r="L66" s="49" t="s">
        <v>134</v>
      </c>
      <c r="M66" s="40" t="s">
        <v>135</v>
      </c>
      <c r="N66" s="40" t="s">
        <v>136</v>
      </c>
      <c r="O66" s="50" t="s">
        <v>137</v>
      </c>
    </row>
    <row r="67" spans="2:15">
      <c r="B67" s="45">
        <f t="shared" si="3"/>
        <v>4</v>
      </c>
      <c r="C67" s="46" t="s">
        <v>187</v>
      </c>
      <c r="D67" s="47" t="s">
        <v>190</v>
      </c>
      <c r="E67" s="45" t="s">
        <v>155</v>
      </c>
      <c r="F67" s="40" t="s">
        <v>156</v>
      </c>
      <c r="G67" s="40" t="s">
        <v>132</v>
      </c>
      <c r="H67" s="40" t="s">
        <v>189</v>
      </c>
      <c r="I67" s="40">
        <v>20</v>
      </c>
      <c r="J67" s="48">
        <v>60</v>
      </c>
      <c r="K67" s="48" t="s">
        <v>56</v>
      </c>
      <c r="L67" s="49" t="s">
        <v>134</v>
      </c>
      <c r="M67" s="40" t="s">
        <v>135</v>
      </c>
      <c r="N67" s="40" t="s">
        <v>136</v>
      </c>
      <c r="O67" s="50"/>
    </row>
    <row r="68" spans="2:15">
      <c r="B68" s="45">
        <f t="shared" si="3"/>
        <v>5</v>
      </c>
      <c r="C68" s="46" t="s">
        <v>187</v>
      </c>
      <c r="D68" s="47" t="s">
        <v>191</v>
      </c>
      <c r="E68" s="45" t="s">
        <v>155</v>
      </c>
      <c r="F68" s="40" t="s">
        <v>156</v>
      </c>
      <c r="G68" s="40" t="s">
        <v>132</v>
      </c>
      <c r="H68" s="40" t="s">
        <v>192</v>
      </c>
      <c r="I68" s="40">
        <v>10</v>
      </c>
      <c r="J68" s="48">
        <v>0</v>
      </c>
      <c r="K68" s="48">
        <v>50</v>
      </c>
      <c r="L68" s="40" t="s">
        <v>141</v>
      </c>
      <c r="M68" s="40" t="s">
        <v>141</v>
      </c>
      <c r="N68" s="40" t="s">
        <v>136</v>
      </c>
      <c r="O68" s="50"/>
    </row>
    <row r="69" spans="2:15">
      <c r="B69" s="45">
        <f t="shared" si="3"/>
        <v>6</v>
      </c>
      <c r="C69" s="46" t="s">
        <v>187</v>
      </c>
      <c r="D69" s="47" t="s">
        <v>191</v>
      </c>
      <c r="E69" s="45" t="s">
        <v>155</v>
      </c>
      <c r="F69" s="40" t="s">
        <v>156</v>
      </c>
      <c r="G69" s="40" t="s">
        <v>132</v>
      </c>
      <c r="H69" s="40" t="s">
        <v>192</v>
      </c>
      <c r="I69" s="40">
        <v>10</v>
      </c>
      <c r="J69" s="48">
        <v>0</v>
      </c>
      <c r="K69" s="48">
        <v>50</v>
      </c>
      <c r="L69" s="40" t="s">
        <v>141</v>
      </c>
      <c r="M69" s="40" t="s">
        <v>141</v>
      </c>
      <c r="N69" s="40" t="s">
        <v>136</v>
      </c>
      <c r="O69" s="50" t="s">
        <v>137</v>
      </c>
    </row>
    <row r="70" spans="2:15">
      <c r="B70" s="45">
        <f t="shared" si="3"/>
        <v>7</v>
      </c>
      <c r="C70" s="46" t="s">
        <v>187</v>
      </c>
      <c r="D70" s="47" t="s">
        <v>191</v>
      </c>
      <c r="E70" s="45" t="s">
        <v>155</v>
      </c>
      <c r="F70" s="40" t="s">
        <v>156</v>
      </c>
      <c r="G70" s="40" t="s">
        <v>132</v>
      </c>
      <c r="H70" s="40" t="s">
        <v>192</v>
      </c>
      <c r="I70" s="40">
        <v>10</v>
      </c>
      <c r="J70" s="48">
        <v>0</v>
      </c>
      <c r="K70" s="48">
        <v>50</v>
      </c>
      <c r="L70" s="40" t="s">
        <v>141</v>
      </c>
      <c r="M70" s="40" t="s">
        <v>141</v>
      </c>
      <c r="N70" s="40" t="s">
        <v>136</v>
      </c>
      <c r="O70" s="50" t="s">
        <v>137</v>
      </c>
    </row>
    <row r="71" spans="2:15">
      <c r="B71" s="45">
        <f t="shared" si="3"/>
        <v>8</v>
      </c>
      <c r="C71" s="46" t="s">
        <v>187</v>
      </c>
      <c r="D71" s="47" t="s">
        <v>193</v>
      </c>
      <c r="E71" s="45" t="s">
        <v>155</v>
      </c>
      <c r="F71" s="40" t="s">
        <v>156</v>
      </c>
      <c r="G71" s="40" t="s">
        <v>132</v>
      </c>
      <c r="H71" s="40" t="s">
        <v>194</v>
      </c>
      <c r="I71" s="40">
        <v>50</v>
      </c>
      <c r="J71" s="48">
        <v>50</v>
      </c>
      <c r="K71" s="48">
        <v>25</v>
      </c>
      <c r="L71" s="40" t="s">
        <v>141</v>
      </c>
      <c r="M71" s="40" t="s">
        <v>141</v>
      </c>
      <c r="N71" s="40" t="s">
        <v>136</v>
      </c>
      <c r="O71" s="50"/>
    </row>
    <row r="72" spans="2:15">
      <c r="B72" s="45">
        <f t="shared" si="3"/>
        <v>9</v>
      </c>
      <c r="C72" s="46" t="s">
        <v>187</v>
      </c>
      <c r="D72" s="47" t="s">
        <v>195</v>
      </c>
      <c r="E72" s="45" t="s">
        <v>155</v>
      </c>
      <c r="F72" s="40" t="s">
        <v>156</v>
      </c>
      <c r="G72" s="40" t="s">
        <v>132</v>
      </c>
      <c r="H72" s="40" t="s">
        <v>196</v>
      </c>
      <c r="I72" s="40">
        <v>72</v>
      </c>
      <c r="J72" s="40">
        <v>72</v>
      </c>
      <c r="K72" s="48" t="s">
        <v>56</v>
      </c>
      <c r="L72" s="49" t="s">
        <v>134</v>
      </c>
      <c r="M72" s="40" t="s">
        <v>135</v>
      </c>
      <c r="N72" s="40" t="s">
        <v>136</v>
      </c>
      <c r="O72" s="61"/>
    </row>
    <row r="73" spans="2:15">
      <c r="B73" s="45">
        <f t="shared" si="3"/>
        <v>10</v>
      </c>
      <c r="C73" s="46" t="s">
        <v>187</v>
      </c>
      <c r="D73" s="47" t="s">
        <v>197</v>
      </c>
      <c r="E73" s="45" t="s">
        <v>155</v>
      </c>
      <c r="F73" s="40" t="s">
        <v>156</v>
      </c>
      <c r="G73" s="40" t="s">
        <v>132</v>
      </c>
      <c r="H73" s="40" t="s">
        <v>198</v>
      </c>
      <c r="I73" s="40">
        <v>72</v>
      </c>
      <c r="J73" s="40">
        <v>80</v>
      </c>
      <c r="K73" s="48" t="s">
        <v>56</v>
      </c>
      <c r="L73" s="49" t="s">
        <v>134</v>
      </c>
      <c r="M73" s="40" t="s">
        <v>141</v>
      </c>
      <c r="N73" s="40" t="s">
        <v>136</v>
      </c>
      <c r="O73" s="61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D2D2-E7E1-474A-B79F-DED6C586EEF3}">
  <dimension ref="A1:B2"/>
  <sheetViews>
    <sheetView workbookViewId="0">
      <selection activeCell="B3" sqref="B3"/>
    </sheetView>
  </sheetViews>
  <sheetFormatPr defaultColWidth="8.7265625" defaultRowHeight="14.5"/>
  <cols>
    <col min="2" max="2" width="16.81640625" customWidth="1"/>
  </cols>
  <sheetData>
    <row r="1" spans="1:2">
      <c r="A1" t="s">
        <v>16</v>
      </c>
      <c r="B1" s="127">
        <v>1.3</v>
      </c>
    </row>
    <row r="2" spans="1:2">
      <c r="A2" t="s">
        <v>257</v>
      </c>
      <c r="B2" s="128" t="s">
        <v>271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fe5114571ff544f0ce4cac2e965095f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8b48d9977f3d3b6367b90efa27e5a18c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8F1B45-F2AD-484F-8376-3A87FD6E94E0}">
  <ds:schemaRefs>
    <ds:schemaRef ds:uri="ee778dc3-f09c-458e-8857-afcef2d34b10"/>
    <ds:schemaRef ds:uri="http://www.w3.org/XML/1998/namespace"/>
    <ds:schemaRef ds:uri="http://purl.org/dc/terms/"/>
    <ds:schemaRef ds:uri="97f1e0a5-694c-4c69-a89e-558e5a385c20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4c2bae30-dd35-4efd-9de9-4c884b9f456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0E09C44-F327-4FA4-A688-CBC2951D44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Cover</vt:lpstr>
      <vt:lpstr>General</vt:lpstr>
      <vt:lpstr>Safe Driving</vt:lpstr>
      <vt:lpstr>Crash Protection</vt:lpstr>
      <vt:lpstr>Crash Avoidance</vt:lpstr>
      <vt:lpstr>Appendix B</vt:lpstr>
      <vt:lpstr>Version</vt:lpstr>
      <vt:lpstr>Cover!DocDate</vt:lpstr>
      <vt:lpstr>Cover!Print_Area</vt:lpstr>
      <vt:lpstr>'Crash Protection'!Print_Area</vt:lpstr>
      <vt:lpstr>General!Print_Area</vt:lpstr>
      <vt:lpstr>'Safe Driving'!Print_Area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 003-2 - Appendices I &amp; II v1.3</dc:title>
  <dc:subject/>
  <dc:creator>EuroNCAP@euroncap.com</dc:creator>
  <cp:keywords/>
  <dc:description/>
  <cp:lastModifiedBy>Pierre-Marie Damon</cp:lastModifiedBy>
  <cp:revision/>
  <dcterms:created xsi:type="dcterms:W3CDTF">2021-11-30T10:09:30Z</dcterms:created>
  <dcterms:modified xsi:type="dcterms:W3CDTF">2026-05-06T07:54:55Z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